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35" windowHeight="11760" activeTab="4"/>
  </bookViews>
  <sheets>
    <sheet name="7 класс 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<sst xmlns="http://schemas.openxmlformats.org/spreadsheetml/2006/main" count="1406" uniqueCount="365">
  <si>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</si>
  <si>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</si>
  <si>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</si>
  <si>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</si>
  <si>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</si>
  <si>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</si>
  <si>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</si>
  <si>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</si>
  <si>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</si>
  <si>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</si>
  <si>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</si>
  <si>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</si>
  <si>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</si>
  <si>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</si>
  <si>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</si>
  <si>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</si>
  <si>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</si>
  <si>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</si>
  <si>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</si>
  <si>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</si>
  <si>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</si>
  <si>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муниципальный</t>
  </si>
  <si>
    <t>Место работы</t>
  </si>
  <si>
    <t>Ринатовна</t>
  </si>
  <si>
    <t>ж</t>
  </si>
  <si>
    <t>РФ</t>
  </si>
  <si>
    <t>не имеются</t>
  </si>
  <si>
    <t>Алия</t>
  </si>
  <si>
    <t>Варисовна</t>
  </si>
  <si>
    <t xml:space="preserve">Бураевский </t>
  </si>
  <si>
    <t>Бураевский</t>
  </si>
  <si>
    <t>МР Бураевский район</t>
  </si>
  <si>
    <t>Ахиярова</t>
  </si>
  <si>
    <t>Амалия</t>
  </si>
  <si>
    <t>Айдаровна</t>
  </si>
  <si>
    <t>МОАУ СОШ №3 с.Бураево</t>
  </si>
  <si>
    <t>7А</t>
  </si>
  <si>
    <t>учитель</t>
  </si>
  <si>
    <t xml:space="preserve">Аминева </t>
  </si>
  <si>
    <t xml:space="preserve">Гульназ </t>
  </si>
  <si>
    <t>Ирековна</t>
  </si>
  <si>
    <t>Не имеются</t>
  </si>
  <si>
    <t>Муниципальное общеобразовательное автономное учреждение "Средняя общеобразовательная школа №3 с.Бураево" муниципального района Бураевский район Республики Башкортостан</t>
  </si>
  <si>
    <t xml:space="preserve">Галина </t>
  </si>
  <si>
    <t xml:space="preserve">Амина </t>
  </si>
  <si>
    <t xml:space="preserve">Ильдаровна </t>
  </si>
  <si>
    <t>Ильшатовна</t>
  </si>
  <si>
    <t>Азалия</t>
  </si>
  <si>
    <t xml:space="preserve">Закирова </t>
  </si>
  <si>
    <t xml:space="preserve">Нурмиева </t>
  </si>
  <si>
    <t>Ильфаровна</t>
  </si>
  <si>
    <t>Гилемшина</t>
  </si>
  <si>
    <t>Муниципальное общеобразовательное бюджетное учреждение «Средняя общеобразовательная школа №1» с.Бураево муниципального района Бураевкий район Республики Башкортостан</t>
  </si>
  <si>
    <t>МОБУ СОШ №1 с.Бураево</t>
  </si>
  <si>
    <t>7в</t>
  </si>
  <si>
    <t xml:space="preserve">учитель </t>
  </si>
  <si>
    <t>Юзлекаева Лидия Байтимировна</t>
  </si>
  <si>
    <t>7б</t>
  </si>
  <si>
    <t>Хайбрахманова</t>
  </si>
  <si>
    <t>Алсу</t>
  </si>
  <si>
    <t>Назифовна</t>
  </si>
  <si>
    <t>Муниципальное общеобразовательное бюджетное учреждение "Основная общеобразовательная школа д. Кудашево» муниципального района Бураевский район Республики Башкортостан</t>
  </si>
  <si>
    <t>МОБУ ООШ д.Кудашево</t>
  </si>
  <si>
    <t>Хасанова Илиза Фанавиевна</t>
  </si>
  <si>
    <t>Гульназ</t>
  </si>
  <si>
    <t xml:space="preserve">Закиров </t>
  </si>
  <si>
    <t>Илнур</t>
  </si>
  <si>
    <t>Илдарович</t>
  </si>
  <si>
    <t xml:space="preserve">Гибадуллина </t>
  </si>
  <si>
    <t>Вилена</t>
  </si>
  <si>
    <t>Ильгамовна</t>
  </si>
  <si>
    <t>Муллаярова</t>
  </si>
  <si>
    <t>Альбина</t>
  </si>
  <si>
    <t>Ильдусовна</t>
  </si>
  <si>
    <t>м</t>
  </si>
  <si>
    <t>Муниципальное общеобразовательное бюджетное учреждение "Гимназия №2 с.Бураево" муниципального района Бураевский район Республики Башкортостан</t>
  </si>
  <si>
    <t>МОБУ Гимназия №2 с.Бураево</t>
  </si>
  <si>
    <t>7а</t>
  </si>
  <si>
    <t>Мардамшина Эльза Рауфовна</t>
  </si>
  <si>
    <t>Гумерова Айгуль Канифовна</t>
  </si>
  <si>
    <t>победитель</t>
  </si>
  <si>
    <t>призер</t>
  </si>
  <si>
    <t>участник</t>
  </si>
  <si>
    <t xml:space="preserve">Булатова </t>
  </si>
  <si>
    <t>Лениза</t>
  </si>
  <si>
    <t>Шакирова</t>
  </si>
  <si>
    <t>Мадина</t>
  </si>
  <si>
    <t>Ибрагимовна</t>
  </si>
  <si>
    <t>Багманова</t>
  </si>
  <si>
    <t>Ануаровна</t>
  </si>
  <si>
    <t xml:space="preserve">Михалев </t>
  </si>
  <si>
    <t xml:space="preserve">Артем </t>
  </si>
  <si>
    <t>Владимирович</t>
  </si>
  <si>
    <t>8а</t>
  </si>
  <si>
    <t>8б</t>
  </si>
  <si>
    <t>Зиялтдинова Зульфия Мазгатовна</t>
  </si>
  <si>
    <t>Нигаматьянов</t>
  </si>
  <si>
    <t>Разиль</t>
  </si>
  <si>
    <t>Ришатович</t>
  </si>
  <si>
    <t>Муниципальное общеобразовательное бюджетное учреждение "Средняя общеобразовательная школа " с. Челкаково муниципального района Бураевский район Республики Башкортостан</t>
  </si>
  <si>
    <t>МОБУСОШ с.Челкаково</t>
  </si>
  <si>
    <t>Тимергалиева Гульфия Рифгатовна</t>
  </si>
  <si>
    <t>Муниципальное общеобразовательное бюджетное учреждение "Средняя общеобразовательная школа с. Челкаково" муниципального района Бураевский район Республики Башкортостан</t>
  </si>
  <si>
    <t>МОБУ СОШ с.Челкаково</t>
  </si>
  <si>
    <t xml:space="preserve">Шаймухаметов </t>
  </si>
  <si>
    <t>Азат</t>
  </si>
  <si>
    <t>Азаматович</t>
  </si>
  <si>
    <t xml:space="preserve">Элина </t>
  </si>
  <si>
    <t xml:space="preserve">Давлетбаева </t>
  </si>
  <si>
    <t>Рузанна</t>
  </si>
  <si>
    <t>Марсовна</t>
  </si>
  <si>
    <t xml:space="preserve">Яхин </t>
  </si>
  <si>
    <t xml:space="preserve">Урал </t>
  </si>
  <si>
    <t>Динисович</t>
  </si>
  <si>
    <t>Набиуллина</t>
  </si>
  <si>
    <t>Илшатовна</t>
  </si>
  <si>
    <t>Нэля</t>
  </si>
  <si>
    <t>Илфировна</t>
  </si>
  <si>
    <t>Айгуль</t>
  </si>
  <si>
    <t>Ильгизовна</t>
  </si>
  <si>
    <t>Муниципальное общеобразовательное бюджетное учреждение "Средняя общеобразовательная школа №1" с.Бураево муниципального района Бураевский район Республики Башкортостан</t>
  </si>
  <si>
    <t>8в</t>
  </si>
  <si>
    <t>Гадылгареева Альбина Даниловна</t>
  </si>
  <si>
    <t>Рахимова</t>
  </si>
  <si>
    <t>Рузалина</t>
  </si>
  <si>
    <t>Рустамовна</t>
  </si>
  <si>
    <t>нет</t>
  </si>
  <si>
    <t>Муниципальное общеобразовательное бюджетное учреждение "Средняя общеобразовательная школа д. Каинлыково" муниципального района Бураевский район Республики Башкортостан</t>
  </si>
  <si>
    <t>МОБУ СОШ д.Каинлыково</t>
  </si>
  <si>
    <t>Юсупова Розалия Ильясовна</t>
  </si>
  <si>
    <t>МОБУ СОШ д. Каинлыково</t>
  </si>
  <si>
    <t>Мусина Римма Ризвановна</t>
  </si>
  <si>
    <t>Исламова</t>
  </si>
  <si>
    <t>Зарина</t>
  </si>
  <si>
    <t>Радмировна</t>
  </si>
  <si>
    <t>Муниципальное общеобразовательное бюджетное учреждение "Средняя общеобразовательная школа с.Челкаково" муниципального района Бураевский район Республики Башкортостан</t>
  </si>
  <si>
    <t>Радиковна</t>
  </si>
  <si>
    <t>Валиева</t>
  </si>
  <si>
    <t>МОАУ СОШ №3 с. Бураево</t>
  </si>
  <si>
    <t>9а</t>
  </si>
  <si>
    <t>Янгирова Анфиса Адгамовна</t>
  </si>
  <si>
    <t>9б</t>
  </si>
  <si>
    <t>Каримова</t>
  </si>
  <si>
    <t>Камилла</t>
  </si>
  <si>
    <t xml:space="preserve">Ильгизовна </t>
  </si>
  <si>
    <t>Муниципальное общеобразовательное автономное учреждение "Средняя общеобразовательная школа №3 с. Бураево" муниципального района Бураевский район Республики Башкортостан</t>
  </si>
  <si>
    <t>Дюсьмитова</t>
  </si>
  <si>
    <t>Аделина</t>
  </si>
  <si>
    <t>Рашидовна</t>
  </si>
  <si>
    <t xml:space="preserve">Мусина </t>
  </si>
  <si>
    <t>Наиля</t>
  </si>
  <si>
    <t>Азатовна</t>
  </si>
  <si>
    <t xml:space="preserve">Талипова </t>
  </si>
  <si>
    <t>Аделя</t>
  </si>
  <si>
    <t>Динарисовна</t>
  </si>
  <si>
    <t xml:space="preserve">Галиакбарова </t>
  </si>
  <si>
    <t xml:space="preserve">Эльвина </t>
  </si>
  <si>
    <t xml:space="preserve">Исхакова </t>
  </si>
  <si>
    <t>Эрнестовна</t>
  </si>
  <si>
    <t>Вафин</t>
  </si>
  <si>
    <t>Камиль</t>
  </si>
  <si>
    <t>Ильнурович</t>
  </si>
  <si>
    <t>Юлия</t>
  </si>
  <si>
    <t>9А</t>
  </si>
  <si>
    <t>9Б</t>
  </si>
  <si>
    <t>9В</t>
  </si>
  <si>
    <t>Муниципальное общеобразовательное бюджетное учреждение "Средняя общеобразовательная школа №1" с. Бураево муниципального района Бураевский район Республики Башкортостан</t>
  </si>
  <si>
    <t>Ахатова Айсылу Маратовна</t>
  </si>
  <si>
    <t>Элина</t>
  </si>
  <si>
    <t>Рафаэлевна</t>
  </si>
  <si>
    <t>Алина</t>
  </si>
  <si>
    <t>Расулевна</t>
  </si>
  <si>
    <t>Нуртдинова</t>
  </si>
  <si>
    <t>Файруза</t>
  </si>
  <si>
    <t>Фнуровна</t>
  </si>
  <si>
    <t>Зарипов</t>
  </si>
  <si>
    <t>Данил</t>
  </si>
  <si>
    <t>Галинурова</t>
  </si>
  <si>
    <t>Руслановна</t>
  </si>
  <si>
    <t>Муниципальное общеобразовательное бюджетное учреждение "Гимназия №2 с. Бураево" муниципального района Бураевский район Республики Башкортостан</t>
  </si>
  <si>
    <t>Галиев Ирек Ханифович</t>
  </si>
  <si>
    <t>Ринатович</t>
  </si>
  <si>
    <t xml:space="preserve">Азалия </t>
  </si>
  <si>
    <t>Муллагалиева</t>
  </si>
  <si>
    <t>Альбертовна</t>
  </si>
  <si>
    <t>Муниципальное общеобразовательное бюджетное учреждение "Средняя общеобразовательная школа д.Ваныш-Алпаутово" муниципального района Бураевский район Республики Башкортостан</t>
  </si>
  <si>
    <t>МОБУ СОШ д.Ваныш-Алпаутово</t>
  </si>
  <si>
    <t>Шарипова Марсиля Дамиловна</t>
  </si>
  <si>
    <t xml:space="preserve">Гильфанова </t>
  </si>
  <si>
    <t xml:space="preserve">Регина </t>
  </si>
  <si>
    <t>Адисовна</t>
  </si>
  <si>
    <t>10Б</t>
  </si>
  <si>
    <t>Шайдуллин</t>
  </si>
  <si>
    <t>Марат</t>
  </si>
  <si>
    <t>Динарович</t>
  </si>
  <si>
    <t>муниципальное общеобразовательное автономное учреждение "Средняя общеобразовательная школа №3 с.Бураево" муниципального района Бураевский район Роеспублики Башкортостан</t>
  </si>
  <si>
    <t>муниципальное общеобразовательное бюджетное учреждение "Средняя общеобразовательная школа №1" с.Бураево муниципального района Бураевский район Роеспублики Башкортостан</t>
  </si>
  <si>
    <t>Саетгалиева</t>
  </si>
  <si>
    <t>Эльвира</t>
  </si>
  <si>
    <t>Ильфаковна</t>
  </si>
  <si>
    <t>10а</t>
  </si>
  <si>
    <t>10б</t>
  </si>
  <si>
    <t>Гиндуллина Эльмира Адгамовна</t>
  </si>
  <si>
    <t>Гильмутдинова Гульнария Фанавиевна</t>
  </si>
  <si>
    <t>Изибаева</t>
  </si>
  <si>
    <t>Снежанна</t>
  </si>
  <si>
    <t>Димитриевна</t>
  </si>
  <si>
    <t>Ялалова Олеся Вагизовна</t>
  </si>
  <si>
    <t>Бураевскй</t>
  </si>
  <si>
    <t>Бакирова</t>
  </si>
  <si>
    <t>Насертдинова</t>
  </si>
  <si>
    <t>Рифатовна</t>
  </si>
  <si>
    <t>Нигаматьянова</t>
  </si>
  <si>
    <t>Рамиля</t>
  </si>
  <si>
    <t>Данифовна</t>
  </si>
  <si>
    <t>Фархутдинова</t>
  </si>
  <si>
    <t>Назгуль</t>
  </si>
  <si>
    <t>Наиловна</t>
  </si>
  <si>
    <t>Хатмуллина</t>
  </si>
  <si>
    <t>Азаматовна</t>
  </si>
  <si>
    <t xml:space="preserve">Шарипова </t>
  </si>
  <si>
    <t>Хазипова Светлана Ильшатовна</t>
  </si>
  <si>
    <t xml:space="preserve">Зарипова </t>
  </si>
  <si>
    <t xml:space="preserve">Юлия </t>
  </si>
  <si>
    <t xml:space="preserve">Маратовна </t>
  </si>
  <si>
    <t xml:space="preserve">Бакирова </t>
  </si>
  <si>
    <t>Ралифовна</t>
  </si>
  <si>
    <t>Эльвина</t>
  </si>
  <si>
    <t>Галиева</t>
  </si>
  <si>
    <t>Низамов</t>
  </si>
  <si>
    <t>Ильнар</t>
  </si>
  <si>
    <t>Ильфатович</t>
  </si>
  <si>
    <t xml:space="preserve">Ахметзянова </t>
  </si>
  <si>
    <t>Жасмин</t>
  </si>
  <si>
    <t>Ильдаровна</t>
  </si>
  <si>
    <t>Нуриева</t>
  </si>
  <si>
    <t>Лилия</t>
  </si>
  <si>
    <t>Марселевна</t>
  </si>
  <si>
    <t xml:space="preserve">Тазетдинова </t>
  </si>
  <si>
    <t>Луиза</t>
  </si>
  <si>
    <t>Халиловна</t>
  </si>
  <si>
    <t>Саетова</t>
  </si>
  <si>
    <t>Гульфия</t>
  </si>
  <si>
    <t>Зифилевна</t>
  </si>
  <si>
    <t>11в</t>
  </si>
  <si>
    <t>11а</t>
  </si>
  <si>
    <t>11б</t>
  </si>
  <si>
    <t>Валиахметова Зиля Мавлетдиновна</t>
  </si>
  <si>
    <t>Нуриханова Фаниля Забировна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</si>
  <si>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русскому языку в 7 </t>
    </r>
    <r>
      <rPr>
        <sz val="11"/>
        <rFont val="Times New Roman"/>
        <family val="1"/>
      </rPr>
      <t>классах в 2021-2022 учебном году</t>
    </r>
  </si>
  <si>
    <t>русский  язык</t>
  </si>
  <si>
    <t xml:space="preserve">Ахметшина </t>
  </si>
  <si>
    <t xml:space="preserve">Аэлита </t>
  </si>
  <si>
    <t>Дмитриевна</t>
  </si>
  <si>
    <t>Нуриахметова</t>
  </si>
  <si>
    <t>Закирова</t>
  </si>
  <si>
    <t xml:space="preserve">Нурия </t>
  </si>
  <si>
    <t>Вазировна</t>
  </si>
  <si>
    <t>Зилия</t>
  </si>
  <si>
    <t xml:space="preserve">Яляева </t>
  </si>
  <si>
    <t>Анастасия</t>
  </si>
  <si>
    <t xml:space="preserve">Галиева </t>
  </si>
  <si>
    <t>Глюза</t>
  </si>
  <si>
    <t>жен</t>
  </si>
  <si>
    <t>Муниципальное общеобразовательное бюджетное учреждение "Средняя общеобразовательная школа д. Ваныш-Алпаутово" муниципального района  Бураевский район Республики Башкортостан</t>
  </si>
  <si>
    <t>МОБУ СОШ д. Ваныш-Алпаутово</t>
  </si>
  <si>
    <t>Победитель</t>
  </si>
  <si>
    <t>Фамутдинова Ирина Хамзиевна</t>
  </si>
  <si>
    <t>Амир</t>
  </si>
  <si>
    <t>Азатович</t>
  </si>
  <si>
    <t>Муниципальное общеобразовательное бюджетное учреждение "Средняя общеобразовательная школа д. Новотазларово" муниципального района  Бураевский район Республики Башкортостан</t>
  </si>
  <si>
    <t>МОБУ СОШ д.Новотазларово</t>
  </si>
  <si>
    <t>Ахматханова</t>
  </si>
  <si>
    <t>Эльза</t>
  </si>
  <si>
    <t>Кильметова</t>
  </si>
  <si>
    <t>Арина</t>
  </si>
  <si>
    <t>Радисовна</t>
  </si>
  <si>
    <t>Миндиярова</t>
  </si>
  <si>
    <t>Рамилевна</t>
  </si>
  <si>
    <t>Хуснуллина</t>
  </si>
  <si>
    <t>Дина</t>
  </si>
  <si>
    <t>Илдусовна</t>
  </si>
  <si>
    <t>Ж</t>
  </si>
  <si>
    <t>Муниципальное общеобразовательное автономное учреждение "Средняя общеобразовательная школа №3 с.Бураево"</t>
  </si>
  <si>
    <t xml:space="preserve">Гайнетдинова </t>
  </si>
  <si>
    <t>Карина</t>
  </si>
  <si>
    <t>Сибагатова</t>
  </si>
  <si>
    <t>Чулпан</t>
  </si>
  <si>
    <t>Фидановна</t>
  </si>
  <si>
    <t xml:space="preserve">Насырыева </t>
  </si>
  <si>
    <t>Денисовна</t>
  </si>
  <si>
    <t>Галлямов</t>
  </si>
  <si>
    <t>Данир</t>
  </si>
  <si>
    <t>Ильгизович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</si>
  <si>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русскому языку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8</t>
    </r>
    <r>
      <rPr>
        <sz val="11"/>
        <rFont val="Times New Roman"/>
        <family val="1"/>
      </rPr>
      <t xml:space="preserve"> классах в 2021-2022 учебном году</t>
    </r>
  </si>
  <si>
    <t>русский язык</t>
  </si>
  <si>
    <t>Исламова Гузель Римовна</t>
  </si>
  <si>
    <t xml:space="preserve">Шаисламова </t>
  </si>
  <si>
    <t xml:space="preserve">Ардаширова </t>
  </si>
  <si>
    <t>Фазлетдинов</t>
  </si>
  <si>
    <t>Шамиль</t>
  </si>
  <si>
    <t>Ильверович</t>
  </si>
  <si>
    <t>Муниципальное общеобразовательное бюджетное учреждение "Средняя общеобразовательная школа имени Гилязетдинова Тазетдина Багаутдиновича д.Большебадраково" муниципального района Бураевский район Республики Башкортостан</t>
  </si>
  <si>
    <t>МОБУ СОШ им.Т.Б. Гилязетдинова д.Большебадраково</t>
  </si>
  <si>
    <t>Ахунова Ляйсян Мунавировна</t>
  </si>
  <si>
    <t>МОБУ СОШ д.Большебадраково</t>
  </si>
  <si>
    <t>Гильмутдинова</t>
  </si>
  <si>
    <t>Ралина</t>
  </si>
  <si>
    <t>Муниципальное общеобразовательное бюджетное учреждение "Средняя общеобразовательная  школа д.Ваныш-Алпаутово" муниципального района Бураевский район Ресублики Башкортостан</t>
  </si>
  <si>
    <t xml:space="preserve">МОБУ СОШ д.Ваныш-Алпаутово </t>
  </si>
  <si>
    <t>Такетдинов</t>
  </si>
  <si>
    <t>Артур</t>
  </si>
  <si>
    <t>Русланович</t>
  </si>
  <si>
    <t>Муниципальное общеобразовательное бюджетное учреждение "Основная общеобразовательная щкола д. Кудашево" муниципального района Бураевский район Республики Башкортостан</t>
  </si>
  <si>
    <t>Ушиярова</t>
  </si>
  <si>
    <t>Рената</t>
  </si>
  <si>
    <t>Муниципальное общеобразовательное бюджетное учреждение "Средняя общеобразовательная  школа д.Новотазларово" муниципального района Бураевский район Ресублики Башкортостан</t>
  </si>
  <si>
    <t>Гамуллина</t>
  </si>
  <si>
    <t>Анатольевна</t>
  </si>
  <si>
    <t xml:space="preserve">Хасанова </t>
  </si>
  <si>
    <t>Ришатовна</t>
  </si>
  <si>
    <t>Хазиахметова</t>
  </si>
  <si>
    <t>Альфитовна</t>
  </si>
  <si>
    <t>Призер</t>
  </si>
  <si>
    <t>Шагиахметова</t>
  </si>
  <si>
    <t>Нурия</t>
  </si>
  <si>
    <t>Ахмадуллин Альберт Рашитович</t>
  </si>
  <si>
    <t>Фаттахова</t>
  </si>
  <si>
    <t>Муниципальное общеобразовательное бюджетное учреждение «Основная общеобразовательная школа д. Шабаево» муниципального района Бураевский район Республики Башкортостан</t>
  </si>
  <si>
    <t>МОБУ ООШ д.Шабаево</t>
  </si>
  <si>
    <t>Шайхлисламова Лариса Римовна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</si>
  <si>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русскому языку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9</t>
    </r>
    <r>
      <rPr>
        <sz val="11"/>
        <rFont val="Times New Roman"/>
        <family val="1"/>
      </rPr>
      <t xml:space="preserve"> классах в 2021-2022 учебном году</t>
    </r>
  </si>
  <si>
    <t xml:space="preserve">Давлетханов </t>
  </si>
  <si>
    <t>Фанилевич</t>
  </si>
  <si>
    <t>Галиев Ирек Канифович</t>
  </si>
  <si>
    <t xml:space="preserve">Латипова </t>
  </si>
  <si>
    <t>Ильвировна</t>
  </si>
  <si>
    <t>Ибатуллина</t>
  </si>
  <si>
    <t>Марьям</t>
  </si>
  <si>
    <t>Маратовна</t>
  </si>
  <si>
    <t>Шакиров</t>
  </si>
  <si>
    <t>Урал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</si>
  <si>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русскому языку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10</t>
    </r>
    <r>
      <rPr>
        <sz val="11"/>
        <rFont val="Times New Roman"/>
        <family val="1"/>
      </rPr>
      <t xml:space="preserve"> классах в 2021-2022 учебном году</t>
    </r>
  </si>
  <si>
    <t xml:space="preserve"> Мусина</t>
  </si>
  <si>
    <t>Гульшат</t>
  </si>
  <si>
    <t xml:space="preserve">Гильмутдинова Гульнария Фанавиевна   </t>
  </si>
  <si>
    <t>Нургалиева</t>
  </si>
  <si>
    <t>Рашитовна</t>
  </si>
  <si>
    <t xml:space="preserve">Динара </t>
  </si>
  <si>
    <t>Дамировна</t>
  </si>
  <si>
    <t>Ибрагимов</t>
  </si>
  <si>
    <t>Разулевич</t>
  </si>
  <si>
    <t>Султанова Альмира Рависовна</t>
  </si>
  <si>
    <t xml:space="preserve">Шарафиева </t>
  </si>
  <si>
    <t>Гарипова</t>
  </si>
  <si>
    <t xml:space="preserve">Алия </t>
  </si>
  <si>
    <t>Айратовна</t>
  </si>
  <si>
    <t xml:space="preserve">Шакирова </t>
  </si>
  <si>
    <t>Ильнара</t>
  </si>
  <si>
    <t xml:space="preserve">Шакирханова </t>
  </si>
  <si>
    <t>Ильмира</t>
  </si>
  <si>
    <t>Фидатовна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</si>
  <si>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русскому языку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11</t>
    </r>
    <r>
      <rPr>
        <sz val="11"/>
        <rFont val="Times New Roman"/>
        <family val="1"/>
      </rPr>
      <t xml:space="preserve"> классах в 2021-2022 учебном году</t>
    </r>
  </si>
  <si>
    <t>Результат (первичный балл)</t>
  </si>
  <si>
    <t>Результат (фактический балл)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</si>
</sst>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[$-FC19]d\ mmmm\ yyyy\ &quot;г.&quot;"/>
  </numFmts>
  <fonts count="51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 Cyr"/>
      <family val="0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8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4" fontId="2" fillId="0" borderId="11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49" fillId="0" borderId="13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/>
    </xf>
    <xf numFmtId="0" fontId="2" fillId="32" borderId="14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49" fillId="0" borderId="15" xfId="0" applyFont="1" applyBorder="1" applyAlignment="1">
      <alignment horizontal="center" vertical="top" wrapText="1"/>
    </xf>
    <xf numFmtId="0" fontId="2" fillId="32" borderId="15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49" fillId="0" borderId="14" xfId="0" applyFont="1" applyBorder="1" applyAlignment="1">
      <alignment horizontal="center" vertical="top" wrapText="1"/>
    </xf>
    <xf numFmtId="0" fontId="2" fillId="32" borderId="17" xfId="0" applyFont="1" applyFill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center" vertical="top" wrapText="1"/>
    </xf>
    <xf numFmtId="14" fontId="49" fillId="0" borderId="10" xfId="0" applyNumberFormat="1" applyFont="1" applyBorder="1" applyAlignment="1">
      <alignment horizontal="center" vertical="top" wrapText="1"/>
    </xf>
    <xf numFmtId="14" fontId="2" fillId="32" borderId="14" xfId="0" applyNumberFormat="1" applyFont="1" applyFill="1" applyBorder="1" applyAlignment="1">
      <alignment horizontal="center" vertical="top" wrapText="1"/>
    </xf>
    <xf numFmtId="14" fontId="2" fillId="32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49" fillId="32" borderId="10" xfId="0" applyFont="1" applyFill="1" applyBorder="1" applyAlignment="1">
      <alignment horizontal="center" vertical="top" wrapText="1"/>
    </xf>
    <xf numFmtId="9" fontId="49" fillId="0" borderId="10" xfId="58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49" fillId="32" borderId="14" xfId="0" applyFont="1" applyFill="1" applyBorder="1" applyAlignment="1">
      <alignment horizontal="center" vertical="top" wrapText="1"/>
    </xf>
    <xf numFmtId="0" fontId="49" fillId="0" borderId="18" xfId="0" applyFont="1" applyBorder="1" applyAlignment="1">
      <alignment horizontal="center" vertical="top" wrapText="1"/>
    </xf>
    <xf numFmtId="0" fontId="49" fillId="32" borderId="11" xfId="0" applyFont="1" applyFill="1" applyBorder="1" applyAlignment="1">
      <alignment horizontal="center" vertical="top" wrapText="1"/>
    </xf>
    <xf numFmtId="0" fontId="2" fillId="32" borderId="19" xfId="0" applyFont="1" applyFill="1" applyBorder="1" applyAlignment="1">
      <alignment horizontal="center" vertical="top" wrapText="1"/>
    </xf>
    <xf numFmtId="0" fontId="49" fillId="0" borderId="17" xfId="0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2" fontId="49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50" fillId="0" borderId="0" xfId="0" applyFont="1" applyFill="1" applyBorder="1" applyAlignment="1">
      <alignment/>
    </xf>
    <xf numFmtId="0" fontId="50" fillId="0" borderId="0" xfId="0" applyFont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zoomScale="80" zoomScaleNormal="80" zoomScalePageLayoutView="0" workbookViewId="0" topLeftCell="A1">
      <selection activeCell="K3" sqref="K1:L16384"/>
    </sheetView>
  </sheetViews>
  <sheetFormatPr defaultColWidth="9.00390625" defaultRowHeight="12.75"/>
  <cols>
    <col min="1" max="1" width="6.125" style="2" bestFit="1" customWidth="1"/>
    <col min="2" max="2" width="16.00390625" style="2" customWidth="1"/>
    <col min="3" max="3" width="14.125" style="2" customWidth="1"/>
    <col min="4" max="4" width="11.625" style="2" customWidth="1"/>
    <col min="5" max="5" width="10.25390625" style="2" customWidth="1"/>
    <col min="6" max="6" width="7.875" style="2" customWidth="1"/>
    <col min="7" max="7" width="6.00390625" style="2" customWidth="1"/>
    <col min="8" max="8" width="12.25390625" style="2" customWidth="1"/>
    <col min="9" max="9" width="26.875" style="2" customWidth="1"/>
    <col min="10" max="10" width="17.00390625" style="2" customWidth="1"/>
    <col min="11" max="11" width="14.125" style="2" customWidth="1"/>
    <col min="12" max="13" width="13.00390625" style="2" customWidth="1"/>
    <col min="14" max="14" width="13.75390625" style="2" customWidth="1"/>
    <col min="15" max="15" width="11.25390625" style="2" customWidth="1"/>
    <col min="16" max="17" width="13.25390625" style="2" customWidth="1"/>
    <col min="18" max="16384" width="9.125" style="2" customWidth="1"/>
  </cols>
  <sheetData>
    <row r="1" spans="1:14" ht="15">
      <c r="A1" s="1"/>
      <c r="B1" s="1"/>
      <c r="C1" s="1"/>
      <c r="D1" s="1"/>
      <c r="E1" s="1"/>
      <c r="F1" s="1"/>
      <c r="G1" s="1"/>
      <c r="H1" s="1"/>
      <c r="I1" s="1"/>
      <c r="J1" s="64"/>
      <c r="K1" s="64"/>
      <c r="L1" s="64"/>
      <c r="M1" s="64"/>
      <c r="N1" s="64"/>
    </row>
    <row r="2" spans="1:14" ht="33.75" customHeight="1">
      <c r="A2" s="1"/>
      <c r="B2" s="65" t="s">
        <v>249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30.75" customHeight="1">
      <c r="A3" s="66" t="s">
        <v>0</v>
      </c>
      <c r="B3" s="67"/>
      <c r="C3" s="3" t="s">
        <v>250</v>
      </c>
      <c r="D3" s="4"/>
      <c r="E3" s="1"/>
      <c r="F3" s="4"/>
      <c r="G3" s="4"/>
      <c r="H3" s="1"/>
      <c r="I3" s="1"/>
      <c r="J3" s="1"/>
      <c r="K3" s="1"/>
      <c r="L3" s="1"/>
      <c r="M3" s="1"/>
      <c r="N3" s="1"/>
    </row>
    <row r="4" spans="1:14" ht="16.5" customHeight="1">
      <c r="A4" s="66" t="s">
        <v>15</v>
      </c>
      <c r="B4" s="67"/>
      <c r="C4" s="68" t="s">
        <v>30</v>
      </c>
      <c r="D4" s="69"/>
      <c r="E4" s="69"/>
      <c r="F4" s="4"/>
      <c r="G4" s="4"/>
      <c r="H4" s="1"/>
      <c r="I4" s="1"/>
      <c r="J4" s="1"/>
      <c r="K4" s="1"/>
      <c r="L4" s="1"/>
      <c r="M4" s="1"/>
      <c r="N4" s="1"/>
    </row>
    <row r="5" spans="1:14" ht="15">
      <c r="A5" s="57" t="s">
        <v>1</v>
      </c>
      <c r="B5" s="58"/>
      <c r="C5" s="4" t="s">
        <v>21</v>
      </c>
      <c r="D5" s="4"/>
      <c r="E5" s="1"/>
      <c r="F5" s="4"/>
      <c r="G5" s="4"/>
      <c r="H5" s="1"/>
      <c r="I5" s="1"/>
      <c r="J5" s="1"/>
      <c r="K5" s="1"/>
      <c r="L5" s="1"/>
      <c r="M5" s="1"/>
      <c r="N5" s="1"/>
    </row>
    <row r="6" spans="1:14" ht="15">
      <c r="A6" s="57" t="s">
        <v>7</v>
      </c>
      <c r="B6" s="58"/>
      <c r="C6" s="4">
        <v>7</v>
      </c>
      <c r="D6" s="4"/>
      <c r="E6" s="1"/>
      <c r="F6" s="4"/>
      <c r="G6" s="4"/>
      <c r="H6" s="1"/>
      <c r="I6" s="1"/>
      <c r="J6" s="1"/>
      <c r="K6" s="1"/>
      <c r="L6" s="1"/>
      <c r="M6" s="1"/>
      <c r="N6" s="1"/>
    </row>
    <row r="7" spans="1:14" ht="15">
      <c r="A7" s="59" t="s">
        <v>9</v>
      </c>
      <c r="B7" s="58"/>
      <c r="C7" s="12">
        <v>44515</v>
      </c>
      <c r="D7" s="4"/>
      <c r="E7" s="1"/>
      <c r="F7" s="4"/>
      <c r="G7" s="4"/>
      <c r="H7" s="1"/>
      <c r="I7" s="1"/>
      <c r="J7" s="1"/>
      <c r="K7" s="1"/>
      <c r="L7" s="1"/>
      <c r="M7" s="1"/>
      <c r="N7" s="1"/>
    </row>
    <row r="8" spans="1:14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7" ht="12.75" customHeight="1">
      <c r="A9" s="25"/>
      <c r="B9" s="26"/>
      <c r="C9" s="60" t="s">
        <v>2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2" t="s">
        <v>3</v>
      </c>
      <c r="P9" s="62"/>
      <c r="Q9" s="63"/>
    </row>
    <row r="10" spans="1:19" ht="12.75" customHeight="1">
      <c r="A10" s="5"/>
      <c r="B10" s="6"/>
      <c r="C10" s="7"/>
      <c r="D10" s="7"/>
      <c r="E10" s="7"/>
      <c r="F10" s="7"/>
      <c r="G10" s="7"/>
      <c r="H10" s="7"/>
      <c r="I10" s="6"/>
      <c r="J10" s="6"/>
      <c r="K10" s="7"/>
      <c r="L10" s="7"/>
      <c r="M10" s="7"/>
      <c r="N10" s="8"/>
      <c r="O10" s="8"/>
      <c r="P10" s="27"/>
      <c r="Q10" s="31"/>
      <c r="R10" s="9"/>
      <c r="S10" s="9"/>
    </row>
    <row r="11" spans="1:19" ht="90">
      <c r="A11" s="10" t="s">
        <v>8</v>
      </c>
      <c r="B11" s="11" t="s">
        <v>10</v>
      </c>
      <c r="C11" s="11" t="s">
        <v>4</v>
      </c>
      <c r="D11" s="11" t="s">
        <v>5</v>
      </c>
      <c r="E11" s="11" t="s">
        <v>6</v>
      </c>
      <c r="F11" s="11" t="s">
        <v>11</v>
      </c>
      <c r="G11" s="11" t="s">
        <v>16</v>
      </c>
      <c r="H11" s="11" t="s">
        <v>20</v>
      </c>
      <c r="I11" s="11" t="s">
        <v>19</v>
      </c>
      <c r="J11" s="24" t="s">
        <v>12</v>
      </c>
      <c r="K11" s="11" t="s">
        <v>18</v>
      </c>
      <c r="L11" s="11" t="s">
        <v>363</v>
      </c>
      <c r="M11" s="11" t="s">
        <v>364</v>
      </c>
      <c r="N11" s="11" t="s">
        <v>17</v>
      </c>
      <c r="O11" s="11" t="s">
        <v>13</v>
      </c>
      <c r="P11" s="28" t="s">
        <v>14</v>
      </c>
      <c r="Q11" s="11" t="s">
        <v>22</v>
      </c>
      <c r="R11" s="9"/>
      <c r="S11" s="9"/>
    </row>
    <row r="12" spans="1:19" ht="135">
      <c r="A12" s="16">
        <v>1</v>
      </c>
      <c r="B12" s="15" t="s">
        <v>31</v>
      </c>
      <c r="C12" s="13" t="s">
        <v>43</v>
      </c>
      <c r="D12" s="13" t="s">
        <v>44</v>
      </c>
      <c r="E12" s="13" t="s">
        <v>45</v>
      </c>
      <c r="F12" s="13" t="s">
        <v>24</v>
      </c>
      <c r="G12" s="18" t="s">
        <v>25</v>
      </c>
      <c r="H12" s="18" t="s">
        <v>41</v>
      </c>
      <c r="I12" s="13" t="s">
        <v>52</v>
      </c>
      <c r="J12" s="13" t="s">
        <v>53</v>
      </c>
      <c r="K12" s="13" t="s">
        <v>54</v>
      </c>
      <c r="L12" s="16">
        <v>19</v>
      </c>
      <c r="M12" s="55">
        <f aca="true" t="shared" si="0" ref="M12:M34">L12*100/70</f>
        <v>27.142857142857142</v>
      </c>
      <c r="N12" s="16" t="s">
        <v>80</v>
      </c>
      <c r="O12" s="16" t="s">
        <v>167</v>
      </c>
      <c r="P12" s="29" t="s">
        <v>55</v>
      </c>
      <c r="Q12" s="15" t="s">
        <v>53</v>
      </c>
      <c r="R12" s="9"/>
      <c r="S12" s="9"/>
    </row>
    <row r="13" spans="1:19" ht="135">
      <c r="A13" s="16">
        <f aca="true" t="shared" si="1" ref="A13:A34">A12+1</f>
        <v>2</v>
      </c>
      <c r="B13" s="15" t="s">
        <v>31</v>
      </c>
      <c r="C13" s="13" t="s">
        <v>49</v>
      </c>
      <c r="D13" s="13" t="s">
        <v>27</v>
      </c>
      <c r="E13" s="13" t="s">
        <v>50</v>
      </c>
      <c r="F13" s="44" t="s">
        <v>24</v>
      </c>
      <c r="G13" s="18" t="s">
        <v>25</v>
      </c>
      <c r="H13" s="18" t="s">
        <v>41</v>
      </c>
      <c r="I13" s="13" t="s">
        <v>52</v>
      </c>
      <c r="J13" s="13" t="s">
        <v>53</v>
      </c>
      <c r="K13" s="13" t="s">
        <v>54</v>
      </c>
      <c r="L13" s="16">
        <v>19</v>
      </c>
      <c r="M13" s="55">
        <f t="shared" si="0"/>
        <v>27.142857142857142</v>
      </c>
      <c r="N13" s="16" t="s">
        <v>80</v>
      </c>
      <c r="O13" s="16" t="s">
        <v>167</v>
      </c>
      <c r="P13" s="29" t="s">
        <v>55</v>
      </c>
      <c r="Q13" s="15" t="s">
        <v>53</v>
      </c>
      <c r="R13" s="9"/>
      <c r="S13" s="9"/>
    </row>
    <row r="14" spans="1:19" ht="105">
      <c r="A14" s="16">
        <f t="shared" si="1"/>
        <v>3</v>
      </c>
      <c r="B14" s="15" t="s">
        <v>31</v>
      </c>
      <c r="C14" s="13" t="s">
        <v>65</v>
      </c>
      <c r="D14" s="16" t="s">
        <v>66</v>
      </c>
      <c r="E14" s="16" t="s">
        <v>67</v>
      </c>
      <c r="F14" s="18" t="s">
        <v>74</v>
      </c>
      <c r="G14" s="18" t="s">
        <v>25</v>
      </c>
      <c r="H14" s="18" t="s">
        <v>41</v>
      </c>
      <c r="I14" s="16" t="s">
        <v>75</v>
      </c>
      <c r="J14" s="13" t="s">
        <v>76</v>
      </c>
      <c r="K14" s="16" t="s">
        <v>77</v>
      </c>
      <c r="L14" s="15">
        <v>18</v>
      </c>
      <c r="M14" s="55">
        <f t="shared" si="0"/>
        <v>25.714285714285715</v>
      </c>
      <c r="N14" s="16" t="s">
        <v>81</v>
      </c>
      <c r="O14" s="16" t="s">
        <v>78</v>
      </c>
      <c r="P14" s="29" t="s">
        <v>55</v>
      </c>
      <c r="Q14" s="16" t="s">
        <v>76</v>
      </c>
      <c r="R14" s="9"/>
      <c r="S14" s="9"/>
    </row>
    <row r="15" spans="1:19" ht="109.5" customHeight="1">
      <c r="A15" s="16">
        <f t="shared" si="1"/>
        <v>4</v>
      </c>
      <c r="B15" s="15" t="s">
        <v>31</v>
      </c>
      <c r="C15" s="18" t="s">
        <v>274</v>
      </c>
      <c r="D15" s="18" t="s">
        <v>275</v>
      </c>
      <c r="E15" s="18" t="s">
        <v>276</v>
      </c>
      <c r="F15" s="18" t="s">
        <v>24</v>
      </c>
      <c r="G15" s="18" t="s">
        <v>25</v>
      </c>
      <c r="H15" s="18" t="s">
        <v>41</v>
      </c>
      <c r="I15" s="13" t="s">
        <v>145</v>
      </c>
      <c r="J15" s="16" t="s">
        <v>138</v>
      </c>
      <c r="K15" s="16" t="s">
        <v>57</v>
      </c>
      <c r="L15" s="18">
        <v>17</v>
      </c>
      <c r="M15" s="55">
        <f t="shared" si="0"/>
        <v>24.285714285714285</v>
      </c>
      <c r="N15" s="48" t="s">
        <v>81</v>
      </c>
      <c r="O15" s="18" t="s">
        <v>140</v>
      </c>
      <c r="P15" s="30" t="s">
        <v>37</v>
      </c>
      <c r="Q15" s="15" t="s">
        <v>35</v>
      </c>
      <c r="R15" s="9"/>
      <c r="S15" s="9"/>
    </row>
    <row r="16" spans="1:17" ht="134.25" customHeight="1">
      <c r="A16" s="16">
        <f t="shared" si="1"/>
        <v>5</v>
      </c>
      <c r="B16" s="15" t="s">
        <v>31</v>
      </c>
      <c r="C16" s="50" t="s">
        <v>261</v>
      </c>
      <c r="D16" s="39" t="s">
        <v>262</v>
      </c>
      <c r="E16" s="39" t="s">
        <v>119</v>
      </c>
      <c r="F16" s="39" t="s">
        <v>263</v>
      </c>
      <c r="G16" s="18" t="s">
        <v>25</v>
      </c>
      <c r="H16" s="18" t="s">
        <v>26</v>
      </c>
      <c r="I16" s="13" t="s">
        <v>264</v>
      </c>
      <c r="J16" s="16" t="s">
        <v>265</v>
      </c>
      <c r="K16" s="16">
        <v>7</v>
      </c>
      <c r="L16" s="18">
        <v>13.5</v>
      </c>
      <c r="M16" s="55">
        <f t="shared" si="0"/>
        <v>19.285714285714285</v>
      </c>
      <c r="N16" s="18" t="s">
        <v>82</v>
      </c>
      <c r="O16" s="16" t="s">
        <v>207</v>
      </c>
      <c r="P16" s="30" t="s">
        <v>3</v>
      </c>
      <c r="Q16" s="15" t="s">
        <v>265</v>
      </c>
    </row>
    <row r="17" spans="1:17" ht="116.25" customHeight="1">
      <c r="A17" s="16">
        <f t="shared" si="1"/>
        <v>6</v>
      </c>
      <c r="B17" s="15" t="s">
        <v>31</v>
      </c>
      <c r="C17" s="18" t="s">
        <v>289</v>
      </c>
      <c r="D17" s="18" t="s">
        <v>260</v>
      </c>
      <c r="E17" s="18" t="s">
        <v>290</v>
      </c>
      <c r="F17" s="18" t="s">
        <v>24</v>
      </c>
      <c r="G17" s="18" t="s">
        <v>25</v>
      </c>
      <c r="H17" s="18" t="s">
        <v>41</v>
      </c>
      <c r="I17" s="13" t="s">
        <v>52</v>
      </c>
      <c r="J17" s="13" t="s">
        <v>53</v>
      </c>
      <c r="K17" s="16" t="s">
        <v>54</v>
      </c>
      <c r="L17" s="18">
        <v>13.5</v>
      </c>
      <c r="M17" s="55">
        <f t="shared" si="0"/>
        <v>19.285714285714285</v>
      </c>
      <c r="N17" s="18" t="s">
        <v>82</v>
      </c>
      <c r="O17" s="18" t="s">
        <v>167</v>
      </c>
      <c r="P17" s="30" t="s">
        <v>37</v>
      </c>
      <c r="Q17" s="15" t="s">
        <v>53</v>
      </c>
    </row>
    <row r="18" spans="1:17" ht="135">
      <c r="A18" s="16">
        <f t="shared" si="1"/>
        <v>7</v>
      </c>
      <c r="B18" s="15" t="s">
        <v>31</v>
      </c>
      <c r="C18" s="13" t="s">
        <v>32</v>
      </c>
      <c r="D18" s="13" t="s">
        <v>33</v>
      </c>
      <c r="E18" s="13" t="s">
        <v>34</v>
      </c>
      <c r="F18" s="13" t="s">
        <v>24</v>
      </c>
      <c r="G18" s="16" t="s">
        <v>25</v>
      </c>
      <c r="H18" s="16" t="s">
        <v>26</v>
      </c>
      <c r="I18" s="13" t="s">
        <v>42</v>
      </c>
      <c r="J18" s="13" t="s">
        <v>35</v>
      </c>
      <c r="K18" s="13" t="s">
        <v>36</v>
      </c>
      <c r="L18" s="21">
        <v>13</v>
      </c>
      <c r="M18" s="55">
        <f t="shared" si="0"/>
        <v>18.571428571428573</v>
      </c>
      <c r="N18" s="21" t="s">
        <v>82</v>
      </c>
      <c r="O18" s="16" t="s">
        <v>248</v>
      </c>
      <c r="P18" s="29" t="s">
        <v>37</v>
      </c>
      <c r="Q18" s="15" t="s">
        <v>35</v>
      </c>
    </row>
    <row r="19" spans="1:17" ht="135">
      <c r="A19" s="16">
        <f t="shared" si="1"/>
        <v>8</v>
      </c>
      <c r="B19" s="15" t="s">
        <v>31</v>
      </c>
      <c r="C19" s="50" t="s">
        <v>48</v>
      </c>
      <c r="D19" s="39" t="s">
        <v>258</v>
      </c>
      <c r="E19" s="39" t="s">
        <v>23</v>
      </c>
      <c r="F19" s="54" t="s">
        <v>24</v>
      </c>
      <c r="G19" s="36" t="s">
        <v>25</v>
      </c>
      <c r="H19" s="36" t="s">
        <v>41</v>
      </c>
      <c r="I19" s="13" t="s">
        <v>52</v>
      </c>
      <c r="J19" s="37" t="s">
        <v>53</v>
      </c>
      <c r="K19" s="37" t="s">
        <v>77</v>
      </c>
      <c r="L19" s="35">
        <v>13</v>
      </c>
      <c r="M19" s="55">
        <f t="shared" si="0"/>
        <v>18.571428571428573</v>
      </c>
      <c r="N19" s="35" t="s">
        <v>82</v>
      </c>
      <c r="O19" s="35" t="s">
        <v>122</v>
      </c>
      <c r="P19" s="38" t="s">
        <v>55</v>
      </c>
      <c r="Q19" s="34" t="s">
        <v>53</v>
      </c>
    </row>
    <row r="20" spans="1:17" ht="138" customHeight="1">
      <c r="A20" s="16">
        <f t="shared" si="1"/>
        <v>9</v>
      </c>
      <c r="B20" s="15" t="s">
        <v>31</v>
      </c>
      <c r="C20" s="32" t="s">
        <v>279</v>
      </c>
      <c r="D20" s="32" t="s">
        <v>280</v>
      </c>
      <c r="E20" s="32" t="s">
        <v>281</v>
      </c>
      <c r="F20" s="40" t="s">
        <v>24</v>
      </c>
      <c r="G20" s="33" t="s">
        <v>25</v>
      </c>
      <c r="H20" s="33" t="s">
        <v>41</v>
      </c>
      <c r="I20" s="13" t="s">
        <v>145</v>
      </c>
      <c r="J20" s="37" t="s">
        <v>138</v>
      </c>
      <c r="K20" s="37" t="s">
        <v>57</v>
      </c>
      <c r="L20" s="35">
        <v>13</v>
      </c>
      <c r="M20" s="55">
        <f t="shared" si="0"/>
        <v>18.571428571428573</v>
      </c>
      <c r="N20" s="35" t="s">
        <v>82</v>
      </c>
      <c r="O20" s="35" t="s">
        <v>140</v>
      </c>
      <c r="P20" s="38" t="s">
        <v>37</v>
      </c>
      <c r="Q20" s="34" t="s">
        <v>35</v>
      </c>
    </row>
    <row r="21" spans="1:17" ht="135">
      <c r="A21" s="16">
        <f t="shared" si="1"/>
        <v>10</v>
      </c>
      <c r="B21" s="15" t="s">
        <v>31</v>
      </c>
      <c r="C21" s="32" t="s">
        <v>277</v>
      </c>
      <c r="D21" s="32" t="s">
        <v>59</v>
      </c>
      <c r="E21" s="32" t="s">
        <v>278</v>
      </c>
      <c r="F21" s="40" t="s">
        <v>24</v>
      </c>
      <c r="G21" s="33" t="s">
        <v>25</v>
      </c>
      <c r="H21" s="33" t="s">
        <v>41</v>
      </c>
      <c r="I21" s="13" t="s">
        <v>145</v>
      </c>
      <c r="J21" s="37" t="s">
        <v>138</v>
      </c>
      <c r="K21" s="37" t="s">
        <v>57</v>
      </c>
      <c r="L21" s="35">
        <v>12.5</v>
      </c>
      <c r="M21" s="55">
        <f t="shared" si="0"/>
        <v>17.857142857142858</v>
      </c>
      <c r="N21" s="35" t="s">
        <v>82</v>
      </c>
      <c r="O21" s="35" t="s">
        <v>140</v>
      </c>
      <c r="P21" s="38" t="s">
        <v>37</v>
      </c>
      <c r="Q21" s="34" t="s">
        <v>35</v>
      </c>
    </row>
    <row r="22" spans="1:17" ht="107.25" customHeight="1">
      <c r="A22" s="16">
        <f t="shared" si="1"/>
        <v>11</v>
      </c>
      <c r="B22" s="34" t="s">
        <v>31</v>
      </c>
      <c r="C22" s="32" t="s">
        <v>255</v>
      </c>
      <c r="D22" s="32" t="s">
        <v>256</v>
      </c>
      <c r="E22" s="32" t="s">
        <v>257</v>
      </c>
      <c r="F22" s="53" t="s">
        <v>24</v>
      </c>
      <c r="G22" s="36" t="s">
        <v>25</v>
      </c>
      <c r="H22" s="36" t="s">
        <v>41</v>
      </c>
      <c r="I22" s="37" t="s">
        <v>52</v>
      </c>
      <c r="J22" s="37" t="s">
        <v>53</v>
      </c>
      <c r="K22" s="37" t="s">
        <v>54</v>
      </c>
      <c r="L22" s="32">
        <v>12</v>
      </c>
      <c r="M22" s="55">
        <f t="shared" si="0"/>
        <v>17.142857142857142</v>
      </c>
      <c r="N22" s="32" t="s">
        <v>82</v>
      </c>
      <c r="O22" s="32" t="s">
        <v>167</v>
      </c>
      <c r="P22" s="38" t="s">
        <v>37</v>
      </c>
      <c r="Q22" s="34" t="s">
        <v>53</v>
      </c>
    </row>
    <row r="23" spans="1:17" ht="135">
      <c r="A23" s="16">
        <f t="shared" si="1"/>
        <v>12</v>
      </c>
      <c r="B23" s="34" t="s">
        <v>31</v>
      </c>
      <c r="C23" s="47" t="s">
        <v>259</v>
      </c>
      <c r="D23" s="18" t="s">
        <v>260</v>
      </c>
      <c r="E23" s="18" t="s">
        <v>46</v>
      </c>
      <c r="F23" s="18" t="s">
        <v>24</v>
      </c>
      <c r="G23" s="36" t="s">
        <v>25</v>
      </c>
      <c r="H23" s="36" t="s">
        <v>41</v>
      </c>
      <c r="I23" s="13" t="s">
        <v>52</v>
      </c>
      <c r="J23" s="37" t="s">
        <v>53</v>
      </c>
      <c r="K23" s="33" t="s">
        <v>57</v>
      </c>
      <c r="L23" s="39">
        <v>12</v>
      </c>
      <c r="M23" s="55">
        <f t="shared" si="0"/>
        <v>17.142857142857142</v>
      </c>
      <c r="N23" s="39" t="s">
        <v>82</v>
      </c>
      <c r="O23" s="35" t="s">
        <v>56</v>
      </c>
      <c r="P23" s="38" t="s">
        <v>55</v>
      </c>
      <c r="Q23" s="34" t="s">
        <v>53</v>
      </c>
    </row>
    <row r="24" spans="1:17" ht="135.75" customHeight="1">
      <c r="A24" s="16">
        <f t="shared" si="1"/>
        <v>13</v>
      </c>
      <c r="B24" s="34" t="s">
        <v>31</v>
      </c>
      <c r="C24" s="16" t="s">
        <v>251</v>
      </c>
      <c r="D24" s="16" t="s">
        <v>252</v>
      </c>
      <c r="E24" s="16" t="s">
        <v>253</v>
      </c>
      <c r="F24" s="18" t="s">
        <v>24</v>
      </c>
      <c r="G24" s="36" t="s">
        <v>25</v>
      </c>
      <c r="H24" s="36" t="s">
        <v>41</v>
      </c>
      <c r="I24" s="16" t="s">
        <v>75</v>
      </c>
      <c r="J24" s="37" t="s">
        <v>76</v>
      </c>
      <c r="K24" s="16" t="s">
        <v>77</v>
      </c>
      <c r="L24" s="15">
        <v>10</v>
      </c>
      <c r="M24" s="55">
        <f t="shared" si="0"/>
        <v>14.285714285714286</v>
      </c>
      <c r="N24" s="16" t="s">
        <v>82</v>
      </c>
      <c r="O24" s="35" t="s">
        <v>79</v>
      </c>
      <c r="P24" s="38" t="s">
        <v>37</v>
      </c>
      <c r="Q24" s="33" t="s">
        <v>76</v>
      </c>
    </row>
    <row r="25" spans="1:17" ht="105">
      <c r="A25" s="16">
        <f t="shared" si="1"/>
        <v>14</v>
      </c>
      <c r="B25" s="34" t="s">
        <v>31</v>
      </c>
      <c r="C25" s="13" t="s">
        <v>68</v>
      </c>
      <c r="D25" s="16" t="s">
        <v>69</v>
      </c>
      <c r="E25" s="16" t="s">
        <v>70</v>
      </c>
      <c r="F25" s="18" t="s">
        <v>24</v>
      </c>
      <c r="G25" s="36" t="s">
        <v>25</v>
      </c>
      <c r="H25" s="36" t="s">
        <v>41</v>
      </c>
      <c r="I25" s="16" t="s">
        <v>75</v>
      </c>
      <c r="J25" s="13" t="s">
        <v>76</v>
      </c>
      <c r="K25" s="16" t="s">
        <v>57</v>
      </c>
      <c r="L25" s="15">
        <v>9.5</v>
      </c>
      <c r="M25" s="55">
        <f t="shared" si="0"/>
        <v>13.571428571428571</v>
      </c>
      <c r="N25" s="16" t="s">
        <v>82</v>
      </c>
      <c r="O25" s="35" t="s">
        <v>79</v>
      </c>
      <c r="P25" s="16" t="s">
        <v>55</v>
      </c>
      <c r="Q25" s="16" t="s">
        <v>76</v>
      </c>
    </row>
    <row r="26" spans="1:17" ht="105">
      <c r="A26" s="16">
        <f t="shared" si="1"/>
        <v>15</v>
      </c>
      <c r="B26" s="34" t="s">
        <v>31</v>
      </c>
      <c r="C26" s="13" t="s">
        <v>71</v>
      </c>
      <c r="D26" s="16" t="s">
        <v>72</v>
      </c>
      <c r="E26" s="16" t="s">
        <v>73</v>
      </c>
      <c r="F26" s="18" t="s">
        <v>24</v>
      </c>
      <c r="G26" s="36" t="s">
        <v>25</v>
      </c>
      <c r="H26" s="36" t="s">
        <v>41</v>
      </c>
      <c r="I26" s="16" t="s">
        <v>75</v>
      </c>
      <c r="J26" s="13" t="s">
        <v>76</v>
      </c>
      <c r="K26" s="23" t="s">
        <v>77</v>
      </c>
      <c r="L26" s="15">
        <v>9</v>
      </c>
      <c r="M26" s="55">
        <f t="shared" si="0"/>
        <v>12.857142857142858</v>
      </c>
      <c r="N26" s="16" t="s">
        <v>82</v>
      </c>
      <c r="O26" s="16" t="s">
        <v>78</v>
      </c>
      <c r="P26" s="16" t="s">
        <v>55</v>
      </c>
      <c r="Q26" s="16" t="s">
        <v>76</v>
      </c>
    </row>
    <row r="27" spans="1:17" ht="135">
      <c r="A27" s="16">
        <f t="shared" si="1"/>
        <v>16</v>
      </c>
      <c r="B27" s="34" t="s">
        <v>31</v>
      </c>
      <c r="C27" s="18" t="s">
        <v>291</v>
      </c>
      <c r="D27" s="18" t="s">
        <v>292</v>
      </c>
      <c r="E27" s="18" t="s">
        <v>293</v>
      </c>
      <c r="F27" s="18" t="s">
        <v>74</v>
      </c>
      <c r="G27" s="18" t="s">
        <v>25</v>
      </c>
      <c r="H27" s="18" t="s">
        <v>41</v>
      </c>
      <c r="I27" s="13" t="s">
        <v>145</v>
      </c>
      <c r="J27" s="16" t="s">
        <v>138</v>
      </c>
      <c r="K27" s="16" t="s">
        <v>57</v>
      </c>
      <c r="L27" s="18">
        <v>9</v>
      </c>
      <c r="M27" s="55">
        <f t="shared" si="0"/>
        <v>12.857142857142858</v>
      </c>
      <c r="N27" s="18" t="s">
        <v>81</v>
      </c>
      <c r="O27" s="18" t="s">
        <v>140</v>
      </c>
      <c r="P27" s="30" t="s">
        <v>37</v>
      </c>
      <c r="Q27" s="15" t="s">
        <v>35</v>
      </c>
    </row>
    <row r="28" spans="1:17" ht="135">
      <c r="A28" s="16">
        <f t="shared" si="1"/>
        <v>17</v>
      </c>
      <c r="B28" s="34" t="s">
        <v>31</v>
      </c>
      <c r="C28" s="13" t="s">
        <v>38</v>
      </c>
      <c r="D28" s="13" t="s">
        <v>39</v>
      </c>
      <c r="E28" s="13" t="s">
        <v>34</v>
      </c>
      <c r="F28" s="13" t="s">
        <v>24</v>
      </c>
      <c r="G28" s="16" t="s">
        <v>25</v>
      </c>
      <c r="H28" s="16" t="s">
        <v>26</v>
      </c>
      <c r="I28" s="13" t="s">
        <v>42</v>
      </c>
      <c r="J28" s="13" t="s">
        <v>35</v>
      </c>
      <c r="K28" s="13" t="s">
        <v>36</v>
      </c>
      <c r="L28" s="16">
        <v>8</v>
      </c>
      <c r="M28" s="55">
        <f t="shared" si="0"/>
        <v>11.428571428571429</v>
      </c>
      <c r="N28" s="16" t="s">
        <v>82</v>
      </c>
      <c r="O28" s="16" t="s">
        <v>248</v>
      </c>
      <c r="P28" s="29" t="s">
        <v>37</v>
      </c>
      <c r="Q28" s="15" t="s">
        <v>35</v>
      </c>
    </row>
    <row r="29" spans="1:17" ht="105">
      <c r="A29" s="16">
        <f t="shared" si="1"/>
        <v>18</v>
      </c>
      <c r="B29" s="34" t="s">
        <v>31</v>
      </c>
      <c r="C29" s="16" t="s">
        <v>254</v>
      </c>
      <c r="D29" s="16" t="s">
        <v>150</v>
      </c>
      <c r="E29" s="16" t="s">
        <v>171</v>
      </c>
      <c r="F29" s="18" t="s">
        <v>24</v>
      </c>
      <c r="G29" s="18" t="s">
        <v>25</v>
      </c>
      <c r="H29" s="18" t="s">
        <v>41</v>
      </c>
      <c r="I29" s="16" t="s">
        <v>75</v>
      </c>
      <c r="J29" s="13" t="s">
        <v>76</v>
      </c>
      <c r="K29" s="16" t="s">
        <v>77</v>
      </c>
      <c r="L29" s="15">
        <v>7</v>
      </c>
      <c r="M29" s="55">
        <f t="shared" si="0"/>
        <v>10</v>
      </c>
      <c r="N29" s="16" t="s">
        <v>82</v>
      </c>
      <c r="O29" s="16" t="s">
        <v>78</v>
      </c>
      <c r="P29" s="29" t="s">
        <v>37</v>
      </c>
      <c r="Q29" s="16" t="s">
        <v>76</v>
      </c>
    </row>
    <row r="30" spans="1:17" ht="135">
      <c r="A30" s="16">
        <f t="shared" si="1"/>
        <v>19</v>
      </c>
      <c r="B30" s="34" t="s">
        <v>31</v>
      </c>
      <c r="C30" s="13" t="s">
        <v>272</v>
      </c>
      <c r="D30" s="13" t="s">
        <v>273</v>
      </c>
      <c r="E30" s="13" t="s">
        <v>184</v>
      </c>
      <c r="F30" s="13" t="s">
        <v>24</v>
      </c>
      <c r="G30" s="16" t="s">
        <v>25</v>
      </c>
      <c r="H30" s="16" t="s">
        <v>41</v>
      </c>
      <c r="I30" s="13" t="s">
        <v>145</v>
      </c>
      <c r="J30" s="13" t="s">
        <v>138</v>
      </c>
      <c r="K30" s="13" t="s">
        <v>57</v>
      </c>
      <c r="L30" s="16">
        <v>7</v>
      </c>
      <c r="M30" s="55">
        <f t="shared" si="0"/>
        <v>10</v>
      </c>
      <c r="N30" s="16" t="s">
        <v>82</v>
      </c>
      <c r="O30" s="16" t="s">
        <v>140</v>
      </c>
      <c r="P30" s="29" t="s">
        <v>37</v>
      </c>
      <c r="Q30" s="15" t="s">
        <v>35</v>
      </c>
    </row>
    <row r="31" spans="1:17" ht="135">
      <c r="A31" s="16">
        <f t="shared" si="1"/>
        <v>20</v>
      </c>
      <c r="B31" s="34" t="s">
        <v>31</v>
      </c>
      <c r="C31" s="52" t="s">
        <v>254</v>
      </c>
      <c r="D31" s="19" t="s">
        <v>268</v>
      </c>
      <c r="E31" s="19" t="s">
        <v>269</v>
      </c>
      <c r="F31" s="19" t="s">
        <v>74</v>
      </c>
      <c r="G31" s="19" t="s">
        <v>25</v>
      </c>
      <c r="H31" s="19" t="s">
        <v>41</v>
      </c>
      <c r="I31" s="13" t="s">
        <v>270</v>
      </c>
      <c r="J31" s="16" t="s">
        <v>271</v>
      </c>
      <c r="K31" s="45">
        <v>7</v>
      </c>
      <c r="L31" s="19">
        <v>5.5</v>
      </c>
      <c r="M31" s="55">
        <f t="shared" si="0"/>
        <v>7.857142857142857</v>
      </c>
      <c r="N31" s="19" t="s">
        <v>82</v>
      </c>
      <c r="O31" s="21" t="s">
        <v>267</v>
      </c>
      <c r="P31" s="51" t="s">
        <v>3</v>
      </c>
      <c r="Q31" s="16" t="s">
        <v>271</v>
      </c>
    </row>
    <row r="32" spans="1:17" ht="135">
      <c r="A32" s="16">
        <f t="shared" si="1"/>
        <v>21</v>
      </c>
      <c r="B32" s="34" t="s">
        <v>31</v>
      </c>
      <c r="C32" s="18" t="s">
        <v>286</v>
      </c>
      <c r="D32" s="18" t="s">
        <v>287</v>
      </c>
      <c r="E32" s="18" t="s">
        <v>288</v>
      </c>
      <c r="F32" s="18" t="s">
        <v>24</v>
      </c>
      <c r="G32" s="18" t="s">
        <v>25</v>
      </c>
      <c r="H32" s="18" t="s">
        <v>26</v>
      </c>
      <c r="I32" s="13" t="s">
        <v>145</v>
      </c>
      <c r="J32" s="16" t="s">
        <v>35</v>
      </c>
      <c r="K32" s="16" t="s">
        <v>36</v>
      </c>
      <c r="L32" s="18">
        <v>5</v>
      </c>
      <c r="M32" s="55">
        <f t="shared" si="0"/>
        <v>7.142857142857143</v>
      </c>
      <c r="N32" s="18" t="s">
        <v>82</v>
      </c>
      <c r="O32" s="18" t="s">
        <v>248</v>
      </c>
      <c r="P32" s="30" t="s">
        <v>37</v>
      </c>
      <c r="Q32" s="15" t="s">
        <v>35</v>
      </c>
    </row>
    <row r="33" spans="1:17" ht="135">
      <c r="A33" s="16">
        <f t="shared" si="1"/>
        <v>22</v>
      </c>
      <c r="B33" s="34" t="s">
        <v>31</v>
      </c>
      <c r="C33" s="18" t="s">
        <v>284</v>
      </c>
      <c r="D33" s="18" t="s">
        <v>285</v>
      </c>
      <c r="E33" s="18" t="s">
        <v>40</v>
      </c>
      <c r="F33" s="18" t="s">
        <v>24</v>
      </c>
      <c r="G33" s="18" t="s">
        <v>25</v>
      </c>
      <c r="H33" s="18" t="s">
        <v>26</v>
      </c>
      <c r="I33" s="16" t="s">
        <v>42</v>
      </c>
      <c r="J33" s="16" t="s">
        <v>35</v>
      </c>
      <c r="K33" s="16" t="s">
        <v>36</v>
      </c>
      <c r="L33" s="18">
        <v>5</v>
      </c>
      <c r="M33" s="55">
        <f t="shared" si="0"/>
        <v>7.142857142857143</v>
      </c>
      <c r="N33" s="18" t="s">
        <v>82</v>
      </c>
      <c r="O33" s="18" t="s">
        <v>248</v>
      </c>
      <c r="P33" s="30" t="s">
        <v>37</v>
      </c>
      <c r="Q33" s="15" t="s">
        <v>35</v>
      </c>
    </row>
    <row r="34" spans="1:17" ht="135">
      <c r="A34" s="16">
        <f t="shared" si="1"/>
        <v>23</v>
      </c>
      <c r="B34" s="15" t="s">
        <v>31</v>
      </c>
      <c r="C34" s="47" t="s">
        <v>58</v>
      </c>
      <c r="D34" s="18" t="s">
        <v>59</v>
      </c>
      <c r="E34" s="18" t="s">
        <v>60</v>
      </c>
      <c r="F34" s="18" t="s">
        <v>24</v>
      </c>
      <c r="G34" s="18" t="s">
        <v>25</v>
      </c>
      <c r="H34" s="18" t="s">
        <v>41</v>
      </c>
      <c r="I34" s="16" t="s">
        <v>61</v>
      </c>
      <c r="J34" s="16" t="s">
        <v>62</v>
      </c>
      <c r="K34" s="16">
        <v>7</v>
      </c>
      <c r="L34" s="18">
        <v>4</v>
      </c>
      <c r="M34" s="55">
        <f t="shared" si="0"/>
        <v>5.714285714285714</v>
      </c>
      <c r="N34" s="18" t="s">
        <v>82</v>
      </c>
      <c r="O34" s="18" t="s">
        <v>63</v>
      </c>
      <c r="P34" s="29" t="s">
        <v>55</v>
      </c>
      <c r="Q34" s="16" t="s">
        <v>62</v>
      </c>
    </row>
  </sheetData>
  <sheetProtection/>
  <mergeCells count="10">
    <mergeCell ref="A6:B6"/>
    <mergeCell ref="A7:B7"/>
    <mergeCell ref="C9:N9"/>
    <mergeCell ref="O9:Q9"/>
    <mergeCell ref="J1:N1"/>
    <mergeCell ref="B2:N2"/>
    <mergeCell ref="A3:B3"/>
    <mergeCell ref="A4:B4"/>
    <mergeCell ref="C4:E4"/>
    <mergeCell ref="A5:B5"/>
  </mergeCells>
  <dataValidations count="1">
    <dataValidation allowBlank="1" showInputMessage="1" showErrorMessage="1" sqref="C11:F11 A9 D3 D5:D7 C9:C10 C3:C7 F12 A3:A7 B11:B34 F3:G7"/>
  </dataValidations>
  <printOptions/>
  <pageMargins left="0.75" right="0.75" top="1" bottom="1" header="0.5" footer="0.5"/>
  <pageSetup fitToHeight="0" fitToWidth="1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zoomScale="80" zoomScaleNormal="80" zoomScalePageLayoutView="0" workbookViewId="0" topLeftCell="A1">
      <selection activeCell="K3" sqref="K1:L16384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6.00390625" style="2" customWidth="1"/>
    <col min="8" max="8" width="12.25390625" style="2" customWidth="1"/>
    <col min="9" max="9" width="26.875" style="2" customWidth="1"/>
    <col min="10" max="10" width="16.125" style="2" customWidth="1"/>
    <col min="11" max="11" width="14.125" style="2" customWidth="1"/>
    <col min="12" max="13" width="13.00390625" style="2" customWidth="1"/>
    <col min="14" max="14" width="12.375" style="2" customWidth="1"/>
    <col min="15" max="15" width="11.25390625" style="2" customWidth="1"/>
    <col min="16" max="17" width="13.25390625" style="2" customWidth="1"/>
    <col min="18" max="16384" width="9.125" style="2" customWidth="1"/>
  </cols>
  <sheetData>
    <row r="1" spans="1:14" ht="15">
      <c r="A1" s="1"/>
      <c r="B1" s="1"/>
      <c r="C1" s="1"/>
      <c r="D1" s="1"/>
      <c r="E1" s="1"/>
      <c r="F1" s="1"/>
      <c r="G1" s="1"/>
      <c r="H1" s="1"/>
      <c r="I1" s="1"/>
      <c r="J1" s="64"/>
      <c r="K1" s="64"/>
      <c r="L1" s="64"/>
      <c r="M1" s="64"/>
      <c r="N1" s="64"/>
    </row>
    <row r="2" spans="1:14" ht="33.75" customHeight="1">
      <c r="A2" s="1"/>
      <c r="B2" s="65" t="s">
        <v>294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30.75" customHeight="1">
      <c r="A3" s="66" t="s">
        <v>0</v>
      </c>
      <c r="B3" s="67"/>
      <c r="C3" s="3" t="s">
        <v>295</v>
      </c>
      <c r="D3" s="4"/>
      <c r="E3" s="1"/>
      <c r="F3" s="4"/>
      <c r="G3" s="4"/>
      <c r="H3" s="1"/>
      <c r="I3" s="1"/>
      <c r="J3" s="1"/>
      <c r="K3" s="1"/>
      <c r="L3" s="1"/>
      <c r="M3" s="1"/>
      <c r="N3" s="1"/>
    </row>
    <row r="4" spans="1:14" ht="16.5" customHeight="1">
      <c r="A4" s="66" t="s">
        <v>15</v>
      </c>
      <c r="B4" s="67"/>
      <c r="C4" s="68" t="s">
        <v>30</v>
      </c>
      <c r="D4" s="69"/>
      <c r="E4" s="69"/>
      <c r="F4" s="4"/>
      <c r="G4" s="4"/>
      <c r="H4" s="1"/>
      <c r="I4" s="1"/>
      <c r="J4" s="1"/>
      <c r="K4" s="1"/>
      <c r="L4" s="1"/>
      <c r="M4" s="1"/>
      <c r="N4" s="1"/>
    </row>
    <row r="5" spans="1:14" ht="15">
      <c r="A5" s="57" t="s">
        <v>1</v>
      </c>
      <c r="B5" s="58"/>
      <c r="C5" s="4" t="s">
        <v>21</v>
      </c>
      <c r="D5" s="4"/>
      <c r="E5" s="1"/>
      <c r="F5" s="4"/>
      <c r="G5" s="4"/>
      <c r="H5" s="1"/>
      <c r="I5" s="1"/>
      <c r="J5" s="1"/>
      <c r="K5" s="1"/>
      <c r="L5" s="1"/>
      <c r="M5" s="1"/>
      <c r="N5" s="1"/>
    </row>
    <row r="6" spans="1:14" ht="15">
      <c r="A6" s="57" t="s">
        <v>7</v>
      </c>
      <c r="B6" s="58"/>
      <c r="C6" s="4">
        <v>8</v>
      </c>
      <c r="D6" s="4"/>
      <c r="E6" s="1"/>
      <c r="F6" s="4"/>
      <c r="G6" s="4"/>
      <c r="H6" s="1"/>
      <c r="I6" s="1"/>
      <c r="J6" s="1"/>
      <c r="K6" s="1"/>
      <c r="L6" s="1"/>
      <c r="M6" s="1"/>
      <c r="N6" s="1"/>
    </row>
    <row r="7" spans="1:14" ht="15">
      <c r="A7" s="59" t="s">
        <v>9</v>
      </c>
      <c r="B7" s="58"/>
      <c r="C7" s="12">
        <v>44515</v>
      </c>
      <c r="D7" s="4"/>
      <c r="E7" s="1"/>
      <c r="F7" s="4"/>
      <c r="G7" s="4"/>
      <c r="H7" s="1"/>
      <c r="I7" s="1"/>
      <c r="J7" s="1"/>
      <c r="K7" s="1"/>
      <c r="L7" s="1"/>
      <c r="M7" s="1"/>
      <c r="N7" s="1"/>
    </row>
    <row r="8" spans="1:14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7" ht="12.75" customHeight="1">
      <c r="A9" s="25"/>
      <c r="B9" s="26"/>
      <c r="C9" s="60" t="s">
        <v>2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2" t="s">
        <v>3</v>
      </c>
      <c r="P9" s="62"/>
      <c r="Q9" s="63"/>
    </row>
    <row r="10" spans="1:19" ht="12.75" customHeight="1">
      <c r="A10" s="5"/>
      <c r="B10" s="6"/>
      <c r="C10" s="7"/>
      <c r="D10" s="7"/>
      <c r="E10" s="7"/>
      <c r="F10" s="7"/>
      <c r="G10" s="7"/>
      <c r="H10" s="7"/>
      <c r="I10" s="6"/>
      <c r="J10" s="6"/>
      <c r="K10" s="7"/>
      <c r="L10" s="7"/>
      <c r="M10" s="7"/>
      <c r="N10" s="8"/>
      <c r="O10" s="8"/>
      <c r="P10" s="27"/>
      <c r="Q10" s="31"/>
      <c r="R10" s="9"/>
      <c r="S10" s="9"/>
    </row>
    <row r="11" spans="1:19" ht="105">
      <c r="A11" s="10" t="s">
        <v>8</v>
      </c>
      <c r="B11" s="11" t="s">
        <v>10</v>
      </c>
      <c r="C11" s="11" t="s">
        <v>4</v>
      </c>
      <c r="D11" s="11" t="s">
        <v>5</v>
      </c>
      <c r="E11" s="11" t="s">
        <v>6</v>
      </c>
      <c r="F11" s="11" t="s">
        <v>11</v>
      </c>
      <c r="G11" s="11" t="s">
        <v>16</v>
      </c>
      <c r="H11" s="11" t="s">
        <v>20</v>
      </c>
      <c r="I11" s="11" t="s">
        <v>19</v>
      </c>
      <c r="J11" s="24" t="s">
        <v>12</v>
      </c>
      <c r="K11" s="11" t="s">
        <v>18</v>
      </c>
      <c r="L11" s="11" t="s">
        <v>363</v>
      </c>
      <c r="M11" s="11" t="s">
        <v>364</v>
      </c>
      <c r="N11" s="11" t="s">
        <v>17</v>
      </c>
      <c r="O11" s="11" t="s">
        <v>13</v>
      </c>
      <c r="P11" s="28" t="s">
        <v>14</v>
      </c>
      <c r="Q11" s="11" t="s">
        <v>22</v>
      </c>
      <c r="R11" s="9"/>
      <c r="S11" s="9"/>
    </row>
    <row r="12" spans="1:19" ht="135">
      <c r="A12" s="16">
        <v>1</v>
      </c>
      <c r="B12" s="15" t="s">
        <v>29</v>
      </c>
      <c r="C12" s="18" t="s">
        <v>111</v>
      </c>
      <c r="D12" s="18" t="s">
        <v>112</v>
      </c>
      <c r="E12" s="18" t="s">
        <v>113</v>
      </c>
      <c r="F12" s="18" t="s">
        <v>74</v>
      </c>
      <c r="G12" s="16" t="s">
        <v>25</v>
      </c>
      <c r="H12" s="16" t="s">
        <v>26</v>
      </c>
      <c r="I12" s="13" t="s">
        <v>120</v>
      </c>
      <c r="J12" s="13" t="s">
        <v>53</v>
      </c>
      <c r="K12" s="16" t="s">
        <v>121</v>
      </c>
      <c r="L12" s="18">
        <v>37</v>
      </c>
      <c r="M12" s="18">
        <v>52.86</v>
      </c>
      <c r="N12" s="18" t="s">
        <v>80</v>
      </c>
      <c r="O12" s="16" t="s">
        <v>122</v>
      </c>
      <c r="P12" s="29" t="s">
        <v>55</v>
      </c>
      <c r="Q12" s="16" t="s">
        <v>53</v>
      </c>
      <c r="R12" s="9"/>
      <c r="S12" s="9"/>
    </row>
    <row r="13" spans="1:19" ht="135">
      <c r="A13" s="16">
        <f>A12+1</f>
        <v>2</v>
      </c>
      <c r="B13" s="15" t="s">
        <v>29</v>
      </c>
      <c r="C13" s="16" t="s">
        <v>48</v>
      </c>
      <c r="D13" s="16" t="s">
        <v>116</v>
      </c>
      <c r="E13" s="16" t="s">
        <v>117</v>
      </c>
      <c r="F13" s="41" t="s">
        <v>24</v>
      </c>
      <c r="G13" s="16" t="s">
        <v>25</v>
      </c>
      <c r="H13" s="16" t="s">
        <v>26</v>
      </c>
      <c r="I13" s="13" t="s">
        <v>120</v>
      </c>
      <c r="J13" s="13" t="s">
        <v>53</v>
      </c>
      <c r="K13" s="16" t="s">
        <v>121</v>
      </c>
      <c r="L13" s="15">
        <v>36</v>
      </c>
      <c r="M13" s="15">
        <v>51.43</v>
      </c>
      <c r="N13" s="16" t="s">
        <v>81</v>
      </c>
      <c r="O13" s="16" t="s">
        <v>122</v>
      </c>
      <c r="P13" s="29" t="s">
        <v>55</v>
      </c>
      <c r="Q13" s="16" t="s">
        <v>53</v>
      </c>
      <c r="R13" s="9"/>
      <c r="S13" s="9"/>
    </row>
    <row r="14" spans="1:19" ht="135">
      <c r="A14" s="16">
        <f aca="true" t="shared" si="0" ref="A14:A34">A13+1</f>
        <v>3</v>
      </c>
      <c r="B14" s="15" t="s">
        <v>29</v>
      </c>
      <c r="C14" s="18" t="s">
        <v>114</v>
      </c>
      <c r="D14" s="18" t="s">
        <v>107</v>
      </c>
      <c r="E14" s="18" t="s">
        <v>115</v>
      </c>
      <c r="F14" s="18" t="s">
        <v>24</v>
      </c>
      <c r="G14" s="16" t="s">
        <v>25</v>
      </c>
      <c r="H14" s="16" t="s">
        <v>26</v>
      </c>
      <c r="I14" s="13" t="s">
        <v>120</v>
      </c>
      <c r="J14" s="13" t="s">
        <v>53</v>
      </c>
      <c r="K14" s="16" t="s">
        <v>121</v>
      </c>
      <c r="L14" s="18">
        <v>35</v>
      </c>
      <c r="M14" s="18">
        <v>50</v>
      </c>
      <c r="N14" s="18" t="s">
        <v>81</v>
      </c>
      <c r="O14" s="16" t="s">
        <v>122</v>
      </c>
      <c r="P14" s="29" t="s">
        <v>55</v>
      </c>
      <c r="Q14" s="16" t="s">
        <v>53</v>
      </c>
      <c r="R14" s="9"/>
      <c r="S14" s="9"/>
    </row>
    <row r="15" spans="1:19" ht="135">
      <c r="A15" s="16">
        <f t="shared" si="0"/>
        <v>4</v>
      </c>
      <c r="B15" s="15" t="s">
        <v>29</v>
      </c>
      <c r="C15" s="18" t="s">
        <v>327</v>
      </c>
      <c r="D15" s="18" t="s">
        <v>236</v>
      </c>
      <c r="E15" s="18" t="s">
        <v>23</v>
      </c>
      <c r="F15" s="42" t="s">
        <v>24</v>
      </c>
      <c r="G15" s="16" t="s">
        <v>25</v>
      </c>
      <c r="H15" s="16" t="s">
        <v>26</v>
      </c>
      <c r="I15" s="13" t="s">
        <v>328</v>
      </c>
      <c r="J15" s="13" t="s">
        <v>329</v>
      </c>
      <c r="K15" s="16">
        <v>8</v>
      </c>
      <c r="L15" s="18">
        <v>26</v>
      </c>
      <c r="M15" s="18">
        <v>37.14</v>
      </c>
      <c r="N15" s="18" t="s">
        <v>82</v>
      </c>
      <c r="O15" s="16" t="s">
        <v>330</v>
      </c>
      <c r="P15" s="29" t="s">
        <v>37</v>
      </c>
      <c r="Q15" s="13" t="s">
        <v>329</v>
      </c>
      <c r="R15" s="9"/>
      <c r="S15" s="9"/>
    </row>
    <row r="16" spans="1:17" ht="135">
      <c r="A16" s="16">
        <f t="shared" si="0"/>
        <v>5</v>
      </c>
      <c r="B16" s="15" t="s">
        <v>29</v>
      </c>
      <c r="C16" s="13" t="s">
        <v>108</v>
      </c>
      <c r="D16" s="13" t="s">
        <v>109</v>
      </c>
      <c r="E16" s="13" t="s">
        <v>110</v>
      </c>
      <c r="F16" s="13" t="s">
        <v>24</v>
      </c>
      <c r="G16" s="16" t="s">
        <v>25</v>
      </c>
      <c r="H16" s="16" t="s">
        <v>26</v>
      </c>
      <c r="I16" s="13" t="s">
        <v>120</v>
      </c>
      <c r="J16" s="13" t="s">
        <v>53</v>
      </c>
      <c r="K16" s="13" t="s">
        <v>121</v>
      </c>
      <c r="L16" s="16">
        <v>24</v>
      </c>
      <c r="M16" s="16">
        <v>34.29</v>
      </c>
      <c r="N16" s="16" t="s">
        <v>82</v>
      </c>
      <c r="O16" s="16" t="s">
        <v>122</v>
      </c>
      <c r="P16" s="29" t="s">
        <v>55</v>
      </c>
      <c r="Q16" s="16" t="s">
        <v>53</v>
      </c>
    </row>
    <row r="17" spans="1:17" ht="135">
      <c r="A17" s="16">
        <f t="shared" si="0"/>
        <v>6</v>
      </c>
      <c r="B17" s="15" t="s">
        <v>29</v>
      </c>
      <c r="C17" s="13" t="s">
        <v>104</v>
      </c>
      <c r="D17" s="13" t="s">
        <v>105</v>
      </c>
      <c r="E17" s="13" t="s">
        <v>106</v>
      </c>
      <c r="F17" s="13" t="s">
        <v>74</v>
      </c>
      <c r="G17" s="16" t="s">
        <v>25</v>
      </c>
      <c r="H17" s="16" t="s">
        <v>26</v>
      </c>
      <c r="I17" s="13" t="s">
        <v>120</v>
      </c>
      <c r="J17" s="13" t="s">
        <v>53</v>
      </c>
      <c r="K17" s="13" t="s">
        <v>121</v>
      </c>
      <c r="L17" s="16">
        <v>23.5</v>
      </c>
      <c r="M17" s="16">
        <v>33.57</v>
      </c>
      <c r="N17" s="16" t="s">
        <v>82</v>
      </c>
      <c r="O17" s="16" t="s">
        <v>122</v>
      </c>
      <c r="P17" s="29" t="s">
        <v>55</v>
      </c>
      <c r="Q17" s="16" t="s">
        <v>53</v>
      </c>
    </row>
    <row r="18" spans="1:17" ht="135">
      <c r="A18" s="16">
        <f t="shared" si="0"/>
        <v>7</v>
      </c>
      <c r="B18" s="15" t="s">
        <v>29</v>
      </c>
      <c r="C18" s="14" t="s">
        <v>96</v>
      </c>
      <c r="D18" s="14" t="s">
        <v>97</v>
      </c>
      <c r="E18" s="14" t="s">
        <v>98</v>
      </c>
      <c r="F18" s="14" t="s">
        <v>74</v>
      </c>
      <c r="G18" s="16" t="s">
        <v>25</v>
      </c>
      <c r="H18" s="16" t="s">
        <v>26</v>
      </c>
      <c r="I18" s="13" t="s">
        <v>102</v>
      </c>
      <c r="J18" s="13" t="s">
        <v>100</v>
      </c>
      <c r="K18" s="13">
        <v>8</v>
      </c>
      <c r="L18" s="21">
        <v>23.5</v>
      </c>
      <c r="M18" s="21">
        <v>33.57</v>
      </c>
      <c r="N18" s="21" t="s">
        <v>82</v>
      </c>
      <c r="O18" s="16" t="s">
        <v>296</v>
      </c>
      <c r="P18" s="29" t="s">
        <v>55</v>
      </c>
      <c r="Q18" s="18" t="s">
        <v>103</v>
      </c>
    </row>
    <row r="19" spans="1:17" ht="140.25" customHeight="1">
      <c r="A19" s="16">
        <f t="shared" si="0"/>
        <v>8</v>
      </c>
      <c r="B19" s="15" t="s">
        <v>29</v>
      </c>
      <c r="C19" s="14" t="s">
        <v>321</v>
      </c>
      <c r="D19" s="14" t="s">
        <v>59</v>
      </c>
      <c r="E19" s="14" t="s">
        <v>322</v>
      </c>
      <c r="F19" s="14" t="s">
        <v>24</v>
      </c>
      <c r="G19" s="16" t="s">
        <v>25</v>
      </c>
      <c r="H19" s="16" t="s">
        <v>126</v>
      </c>
      <c r="I19" s="13" t="s">
        <v>42</v>
      </c>
      <c r="J19" s="13" t="s">
        <v>35</v>
      </c>
      <c r="K19" s="13">
        <v>8</v>
      </c>
      <c r="L19" s="21">
        <v>23</v>
      </c>
      <c r="M19" s="21">
        <v>32.86</v>
      </c>
      <c r="N19" s="21" t="s">
        <v>323</v>
      </c>
      <c r="O19" s="16" t="s">
        <v>221</v>
      </c>
      <c r="P19" s="29" t="s">
        <v>37</v>
      </c>
      <c r="Q19" s="13" t="s">
        <v>35</v>
      </c>
    </row>
    <row r="20" spans="1:17" ht="165.75" customHeight="1">
      <c r="A20" s="16">
        <f t="shared" si="0"/>
        <v>9</v>
      </c>
      <c r="B20" s="15" t="s">
        <v>29</v>
      </c>
      <c r="C20" s="19" t="s">
        <v>299</v>
      </c>
      <c r="D20" s="19" t="s">
        <v>300</v>
      </c>
      <c r="E20" s="19" t="s">
        <v>301</v>
      </c>
      <c r="F20" s="19" t="s">
        <v>74</v>
      </c>
      <c r="G20" s="16" t="s">
        <v>25</v>
      </c>
      <c r="H20" s="16" t="s">
        <v>26</v>
      </c>
      <c r="I20" s="13" t="s">
        <v>302</v>
      </c>
      <c r="J20" s="13" t="s">
        <v>303</v>
      </c>
      <c r="K20" s="16">
        <v>8</v>
      </c>
      <c r="L20" s="19">
        <v>21</v>
      </c>
      <c r="M20" s="19">
        <v>30</v>
      </c>
      <c r="N20" s="19" t="s">
        <v>82</v>
      </c>
      <c r="O20" s="16" t="s">
        <v>304</v>
      </c>
      <c r="P20" s="29" t="s">
        <v>55</v>
      </c>
      <c r="Q20" s="16" t="s">
        <v>305</v>
      </c>
    </row>
    <row r="21" spans="1:17" ht="135">
      <c r="A21" s="16">
        <f t="shared" si="0"/>
        <v>10</v>
      </c>
      <c r="B21" s="15" t="s">
        <v>29</v>
      </c>
      <c r="C21" s="19" t="s">
        <v>324</v>
      </c>
      <c r="D21" s="19" t="s">
        <v>325</v>
      </c>
      <c r="E21" s="19" t="s">
        <v>125</v>
      </c>
      <c r="F21" s="19" t="s">
        <v>24</v>
      </c>
      <c r="G21" s="16" t="s">
        <v>25</v>
      </c>
      <c r="H21" s="18" t="s">
        <v>126</v>
      </c>
      <c r="I21" s="13" t="s">
        <v>42</v>
      </c>
      <c r="J21" s="13" t="s">
        <v>35</v>
      </c>
      <c r="K21" s="16">
        <v>8</v>
      </c>
      <c r="L21" s="19">
        <v>20</v>
      </c>
      <c r="M21" s="19">
        <v>28.57</v>
      </c>
      <c r="N21" s="19" t="s">
        <v>266</v>
      </c>
      <c r="O21" s="18" t="s">
        <v>221</v>
      </c>
      <c r="P21" s="30" t="s">
        <v>37</v>
      </c>
      <c r="Q21" s="13" t="s">
        <v>35</v>
      </c>
    </row>
    <row r="22" spans="1:17" ht="105">
      <c r="A22" s="16">
        <f t="shared" si="0"/>
        <v>11</v>
      </c>
      <c r="B22" s="34" t="s">
        <v>29</v>
      </c>
      <c r="C22" s="32" t="s">
        <v>298</v>
      </c>
      <c r="D22" s="32" t="s">
        <v>69</v>
      </c>
      <c r="E22" s="32" t="s">
        <v>234</v>
      </c>
      <c r="F22" s="43" t="s">
        <v>24</v>
      </c>
      <c r="G22" s="33" t="s">
        <v>25</v>
      </c>
      <c r="H22" s="33" t="s">
        <v>26</v>
      </c>
      <c r="I22" s="33" t="s">
        <v>75</v>
      </c>
      <c r="J22" s="33" t="s">
        <v>76</v>
      </c>
      <c r="K22" s="37">
        <v>8</v>
      </c>
      <c r="L22" s="32">
        <v>19</v>
      </c>
      <c r="M22" s="32">
        <v>27.14</v>
      </c>
      <c r="N22" s="32" t="s">
        <v>82</v>
      </c>
      <c r="O22" s="33" t="s">
        <v>95</v>
      </c>
      <c r="P22" s="38" t="s">
        <v>55</v>
      </c>
      <c r="Q22" s="33" t="s">
        <v>76</v>
      </c>
    </row>
    <row r="23" spans="1:17" ht="105">
      <c r="A23" s="16">
        <f t="shared" si="0"/>
        <v>12</v>
      </c>
      <c r="B23" s="15" t="s">
        <v>29</v>
      </c>
      <c r="C23" s="13" t="s">
        <v>85</v>
      </c>
      <c r="D23" s="13" t="s">
        <v>86</v>
      </c>
      <c r="E23" s="13" t="s">
        <v>87</v>
      </c>
      <c r="F23" s="44" t="s">
        <v>24</v>
      </c>
      <c r="G23" s="33" t="s">
        <v>25</v>
      </c>
      <c r="H23" s="33" t="s">
        <v>26</v>
      </c>
      <c r="I23" s="16" t="s">
        <v>75</v>
      </c>
      <c r="J23" s="13" t="s">
        <v>76</v>
      </c>
      <c r="K23" s="13" t="s">
        <v>94</v>
      </c>
      <c r="L23" s="16">
        <v>16.5</v>
      </c>
      <c r="M23" s="16">
        <v>23.57</v>
      </c>
      <c r="N23" s="16" t="s">
        <v>82</v>
      </c>
      <c r="O23" s="16" t="s">
        <v>95</v>
      </c>
      <c r="P23" s="16" t="s">
        <v>55</v>
      </c>
      <c r="Q23" s="13" t="s">
        <v>76</v>
      </c>
    </row>
    <row r="24" spans="1:17" ht="105">
      <c r="A24" s="16">
        <f t="shared" si="0"/>
        <v>13</v>
      </c>
      <c r="B24" s="15" t="s">
        <v>29</v>
      </c>
      <c r="C24" s="18" t="s">
        <v>297</v>
      </c>
      <c r="D24" s="18" t="s">
        <v>170</v>
      </c>
      <c r="E24" s="18" t="s">
        <v>288</v>
      </c>
      <c r="F24" s="18" t="s">
        <v>24</v>
      </c>
      <c r="G24" s="16" t="s">
        <v>25</v>
      </c>
      <c r="H24" s="16" t="s">
        <v>26</v>
      </c>
      <c r="I24" s="16" t="s">
        <v>75</v>
      </c>
      <c r="J24" s="16" t="s">
        <v>76</v>
      </c>
      <c r="K24" s="16" t="s">
        <v>94</v>
      </c>
      <c r="L24" s="18">
        <v>16</v>
      </c>
      <c r="M24" s="18">
        <v>22.86</v>
      </c>
      <c r="N24" s="18" t="s">
        <v>82</v>
      </c>
      <c r="O24" s="16" t="s">
        <v>95</v>
      </c>
      <c r="P24" s="16" t="s">
        <v>3</v>
      </c>
      <c r="Q24" s="16" t="s">
        <v>76</v>
      </c>
    </row>
    <row r="25" spans="1:17" ht="135">
      <c r="A25" s="16">
        <f t="shared" si="0"/>
        <v>14</v>
      </c>
      <c r="B25" s="15" t="s">
        <v>29</v>
      </c>
      <c r="C25" s="18" t="s">
        <v>306</v>
      </c>
      <c r="D25" s="18" t="s">
        <v>307</v>
      </c>
      <c r="E25" s="18" t="s">
        <v>276</v>
      </c>
      <c r="F25" s="18" t="s">
        <v>24</v>
      </c>
      <c r="G25" s="16" t="s">
        <v>25</v>
      </c>
      <c r="H25" s="16" t="s">
        <v>26</v>
      </c>
      <c r="I25" s="13" t="s">
        <v>308</v>
      </c>
      <c r="J25" s="13" t="s">
        <v>186</v>
      </c>
      <c r="K25" s="16">
        <v>8</v>
      </c>
      <c r="L25" s="18">
        <v>15</v>
      </c>
      <c r="M25" s="18">
        <v>21.43</v>
      </c>
      <c r="N25" s="18" t="s">
        <v>82</v>
      </c>
      <c r="O25" s="16" t="s">
        <v>187</v>
      </c>
      <c r="P25" s="16" t="s">
        <v>37</v>
      </c>
      <c r="Q25" s="13" t="s">
        <v>309</v>
      </c>
    </row>
    <row r="26" spans="1:17" ht="135">
      <c r="A26" s="16">
        <f t="shared" si="0"/>
        <v>15</v>
      </c>
      <c r="B26" s="15" t="s">
        <v>29</v>
      </c>
      <c r="C26" s="13" t="s">
        <v>319</v>
      </c>
      <c r="D26" s="13" t="s">
        <v>258</v>
      </c>
      <c r="E26" s="13" t="s">
        <v>320</v>
      </c>
      <c r="F26" s="13" t="s">
        <v>24</v>
      </c>
      <c r="G26" s="16" t="s">
        <v>25</v>
      </c>
      <c r="H26" s="18" t="s">
        <v>126</v>
      </c>
      <c r="I26" s="13" t="s">
        <v>42</v>
      </c>
      <c r="J26" s="13" t="s">
        <v>35</v>
      </c>
      <c r="K26" s="16">
        <v>8</v>
      </c>
      <c r="L26" s="18">
        <v>15</v>
      </c>
      <c r="M26" s="18">
        <v>21.43</v>
      </c>
      <c r="N26" s="18" t="s">
        <v>2</v>
      </c>
      <c r="O26" s="18" t="s">
        <v>221</v>
      </c>
      <c r="P26" s="18" t="s">
        <v>37</v>
      </c>
      <c r="Q26" s="13" t="s">
        <v>35</v>
      </c>
    </row>
    <row r="27" spans="1:17" ht="105">
      <c r="A27" s="16">
        <f t="shared" si="0"/>
        <v>16</v>
      </c>
      <c r="B27" s="15" t="s">
        <v>29</v>
      </c>
      <c r="C27" s="13" t="s">
        <v>90</v>
      </c>
      <c r="D27" s="13" t="s">
        <v>91</v>
      </c>
      <c r="E27" s="13" t="s">
        <v>92</v>
      </c>
      <c r="F27" s="44" t="s">
        <v>74</v>
      </c>
      <c r="G27" s="16" t="s">
        <v>25</v>
      </c>
      <c r="H27" s="16" t="s">
        <v>26</v>
      </c>
      <c r="I27" s="16" t="s">
        <v>75</v>
      </c>
      <c r="J27" s="13" t="s">
        <v>76</v>
      </c>
      <c r="K27" s="13" t="s">
        <v>93</v>
      </c>
      <c r="L27" s="16">
        <v>14.5</v>
      </c>
      <c r="M27" s="16">
        <v>20.71</v>
      </c>
      <c r="N27" s="16" t="s">
        <v>82</v>
      </c>
      <c r="O27" s="16" t="s">
        <v>79</v>
      </c>
      <c r="P27" s="16" t="s">
        <v>55</v>
      </c>
      <c r="Q27" s="13" t="s">
        <v>76</v>
      </c>
    </row>
    <row r="28" spans="1:17" ht="140.25" customHeight="1">
      <c r="A28" s="16">
        <f t="shared" si="0"/>
        <v>17</v>
      </c>
      <c r="B28" s="15" t="s">
        <v>29</v>
      </c>
      <c r="C28" s="13" t="s">
        <v>83</v>
      </c>
      <c r="D28" s="13" t="s">
        <v>84</v>
      </c>
      <c r="E28" s="13" t="s">
        <v>23</v>
      </c>
      <c r="F28" s="44" t="s">
        <v>24</v>
      </c>
      <c r="G28" s="16" t="s">
        <v>25</v>
      </c>
      <c r="H28" s="16" t="s">
        <v>26</v>
      </c>
      <c r="I28" s="16" t="s">
        <v>75</v>
      </c>
      <c r="J28" s="13" t="s">
        <v>76</v>
      </c>
      <c r="K28" s="13" t="s">
        <v>93</v>
      </c>
      <c r="L28" s="16">
        <v>14</v>
      </c>
      <c r="M28" s="16">
        <v>20</v>
      </c>
      <c r="N28" s="16" t="s">
        <v>82</v>
      </c>
      <c r="O28" s="16" t="s">
        <v>79</v>
      </c>
      <c r="P28" s="16" t="s">
        <v>55</v>
      </c>
      <c r="Q28" s="13" t="s">
        <v>76</v>
      </c>
    </row>
    <row r="29" spans="1:17" ht="135">
      <c r="A29" s="16">
        <f t="shared" si="0"/>
        <v>18</v>
      </c>
      <c r="B29" s="15" t="s">
        <v>29</v>
      </c>
      <c r="C29" s="18" t="s">
        <v>310</v>
      </c>
      <c r="D29" s="18" t="s">
        <v>311</v>
      </c>
      <c r="E29" s="18" t="s">
        <v>312</v>
      </c>
      <c r="F29" s="18" t="s">
        <v>74</v>
      </c>
      <c r="G29" s="16" t="s">
        <v>25</v>
      </c>
      <c r="H29" s="16" t="s">
        <v>26</v>
      </c>
      <c r="I29" s="13" t="s">
        <v>313</v>
      </c>
      <c r="J29" s="13" t="s">
        <v>62</v>
      </c>
      <c r="K29" s="16">
        <v>8</v>
      </c>
      <c r="L29" s="18">
        <v>12.5</v>
      </c>
      <c r="M29" s="18">
        <v>17.86</v>
      </c>
      <c r="N29" s="18" t="s">
        <v>82</v>
      </c>
      <c r="O29" s="16" t="s">
        <v>63</v>
      </c>
      <c r="P29" s="29" t="s">
        <v>37</v>
      </c>
      <c r="Q29" s="13" t="s">
        <v>62</v>
      </c>
    </row>
    <row r="30" spans="1:17" ht="105">
      <c r="A30" s="16">
        <f t="shared" si="0"/>
        <v>19</v>
      </c>
      <c r="B30" s="15" t="s">
        <v>29</v>
      </c>
      <c r="C30" s="18" t="s">
        <v>88</v>
      </c>
      <c r="D30" s="18" t="s">
        <v>47</v>
      </c>
      <c r="E30" s="18" t="s">
        <v>89</v>
      </c>
      <c r="F30" s="42" t="s">
        <v>24</v>
      </c>
      <c r="G30" s="16" t="s">
        <v>25</v>
      </c>
      <c r="H30" s="16" t="s">
        <v>26</v>
      </c>
      <c r="I30" s="16" t="s">
        <v>75</v>
      </c>
      <c r="J30" s="13" t="s">
        <v>76</v>
      </c>
      <c r="K30" s="16" t="s">
        <v>93</v>
      </c>
      <c r="L30" s="18">
        <v>12</v>
      </c>
      <c r="M30" s="18">
        <v>17.14</v>
      </c>
      <c r="N30" s="18" t="s">
        <v>82</v>
      </c>
      <c r="O30" s="16" t="s">
        <v>79</v>
      </c>
      <c r="P30" s="29" t="s">
        <v>55</v>
      </c>
      <c r="Q30" s="13" t="s">
        <v>76</v>
      </c>
    </row>
    <row r="31" spans="1:17" ht="135">
      <c r="A31" s="16">
        <f t="shared" si="0"/>
        <v>20</v>
      </c>
      <c r="B31" s="15" t="s">
        <v>29</v>
      </c>
      <c r="C31" s="13" t="s">
        <v>317</v>
      </c>
      <c r="D31" s="13" t="s">
        <v>147</v>
      </c>
      <c r="E31" s="13" t="s">
        <v>318</v>
      </c>
      <c r="F31" s="13" t="s">
        <v>24</v>
      </c>
      <c r="G31" s="16" t="s">
        <v>25</v>
      </c>
      <c r="H31" s="16" t="s">
        <v>126</v>
      </c>
      <c r="I31" s="13" t="s">
        <v>42</v>
      </c>
      <c r="J31" s="13" t="s">
        <v>35</v>
      </c>
      <c r="K31" s="13">
        <v>8</v>
      </c>
      <c r="L31" s="16">
        <v>11</v>
      </c>
      <c r="M31" s="16">
        <v>15.71</v>
      </c>
      <c r="N31" s="16" t="s">
        <v>2</v>
      </c>
      <c r="O31" s="16" t="s">
        <v>221</v>
      </c>
      <c r="P31" s="29" t="s">
        <v>37</v>
      </c>
      <c r="Q31" s="13" t="s">
        <v>35</v>
      </c>
    </row>
    <row r="32" spans="1:17" ht="135">
      <c r="A32" s="16">
        <f t="shared" si="0"/>
        <v>21</v>
      </c>
      <c r="B32" s="15" t="s">
        <v>29</v>
      </c>
      <c r="C32" s="19" t="s">
        <v>123</v>
      </c>
      <c r="D32" s="19" t="s">
        <v>124</v>
      </c>
      <c r="E32" s="19" t="s">
        <v>125</v>
      </c>
      <c r="F32" s="19" t="s">
        <v>24</v>
      </c>
      <c r="G32" s="16" t="s">
        <v>25</v>
      </c>
      <c r="H32" s="21" t="s">
        <v>126</v>
      </c>
      <c r="I32" s="13" t="s">
        <v>127</v>
      </c>
      <c r="J32" s="13" t="s">
        <v>128</v>
      </c>
      <c r="K32" s="16">
        <v>8</v>
      </c>
      <c r="L32" s="19">
        <v>9.5</v>
      </c>
      <c r="M32" s="19">
        <v>13.57</v>
      </c>
      <c r="N32" s="19" t="s">
        <v>82</v>
      </c>
      <c r="O32" s="21" t="s">
        <v>129</v>
      </c>
      <c r="P32" s="49" t="s">
        <v>3</v>
      </c>
      <c r="Q32" s="16" t="s">
        <v>130</v>
      </c>
    </row>
    <row r="33" spans="1:17" ht="135">
      <c r="A33" s="16">
        <f t="shared" si="0"/>
        <v>22</v>
      </c>
      <c r="B33" s="15" t="s">
        <v>29</v>
      </c>
      <c r="C33" s="18" t="s">
        <v>197</v>
      </c>
      <c r="D33" s="18" t="s">
        <v>162</v>
      </c>
      <c r="E33" s="18" t="s">
        <v>40</v>
      </c>
      <c r="F33" s="18" t="s">
        <v>282</v>
      </c>
      <c r="G33" s="18" t="s">
        <v>25</v>
      </c>
      <c r="H33" s="18" t="s">
        <v>26</v>
      </c>
      <c r="I33" s="13" t="s">
        <v>42</v>
      </c>
      <c r="J33" s="16" t="s">
        <v>35</v>
      </c>
      <c r="K33" s="16">
        <v>8</v>
      </c>
      <c r="L33" s="18">
        <v>7</v>
      </c>
      <c r="M33" s="18">
        <v>10</v>
      </c>
      <c r="N33" s="18" t="s">
        <v>323</v>
      </c>
      <c r="O33" s="18" t="s">
        <v>326</v>
      </c>
      <c r="P33" s="30" t="s">
        <v>37</v>
      </c>
      <c r="Q33" s="13" t="s">
        <v>35</v>
      </c>
    </row>
    <row r="34" spans="1:17" ht="135">
      <c r="A34" s="16">
        <f t="shared" si="0"/>
        <v>23</v>
      </c>
      <c r="B34" s="15" t="s">
        <v>29</v>
      </c>
      <c r="C34" s="18" t="s">
        <v>314</v>
      </c>
      <c r="D34" s="18" t="s">
        <v>315</v>
      </c>
      <c r="E34" s="18" t="s">
        <v>290</v>
      </c>
      <c r="F34" s="18" t="s">
        <v>24</v>
      </c>
      <c r="G34" s="16" t="s">
        <v>25</v>
      </c>
      <c r="H34" s="16" t="s">
        <v>26</v>
      </c>
      <c r="I34" s="13" t="s">
        <v>316</v>
      </c>
      <c r="J34" s="13" t="s">
        <v>271</v>
      </c>
      <c r="K34" s="16">
        <v>8</v>
      </c>
      <c r="L34" s="18">
        <v>4</v>
      </c>
      <c r="M34" s="18">
        <v>5.71</v>
      </c>
      <c r="N34" s="18" t="s">
        <v>82</v>
      </c>
      <c r="O34" s="16" t="s">
        <v>267</v>
      </c>
      <c r="P34" s="16" t="s">
        <v>37</v>
      </c>
      <c r="Q34" s="13" t="s">
        <v>271</v>
      </c>
    </row>
  </sheetData>
  <sheetProtection/>
  <mergeCells count="10">
    <mergeCell ref="A6:B6"/>
    <mergeCell ref="A7:B7"/>
    <mergeCell ref="O9:Q9"/>
    <mergeCell ref="J1:N1"/>
    <mergeCell ref="B2:N2"/>
    <mergeCell ref="A3:B3"/>
    <mergeCell ref="A4:B4"/>
    <mergeCell ref="C4:E4"/>
    <mergeCell ref="C9:N9"/>
    <mergeCell ref="A5:B5"/>
  </mergeCells>
  <dataValidations count="1">
    <dataValidation allowBlank="1" showInputMessage="1" showErrorMessage="1" sqref="A9 F12 D3 D5:D7 C9:C10 C3:C7 F16 A3:A7 C11:F11 B11:B34 F3:G7"/>
  </dataValidations>
  <printOptions/>
  <pageMargins left="0.75" right="0.75" top="1" bottom="1" header="0.5" footer="0.5"/>
  <pageSetup fitToHeight="0" fitToWidth="1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zoomScale="80" zoomScaleNormal="80" zoomScalePageLayoutView="0" workbookViewId="0" topLeftCell="A28">
      <selection activeCell="K28" sqref="K1:L16384"/>
    </sheetView>
  </sheetViews>
  <sheetFormatPr defaultColWidth="9.00390625" defaultRowHeight="12.75"/>
  <cols>
    <col min="1" max="1" width="6.125" style="2" bestFit="1" customWidth="1"/>
    <col min="2" max="2" width="16.25390625" style="2" customWidth="1"/>
    <col min="3" max="3" width="14.125" style="2" customWidth="1"/>
    <col min="4" max="4" width="11.625" style="2" customWidth="1"/>
    <col min="5" max="5" width="10.25390625" style="2" customWidth="1"/>
    <col min="6" max="6" width="7.375" style="2" customWidth="1"/>
    <col min="7" max="7" width="6.00390625" style="2" customWidth="1"/>
    <col min="8" max="8" width="12.25390625" style="2" customWidth="1"/>
    <col min="9" max="9" width="26.875" style="2" customWidth="1"/>
    <col min="10" max="10" width="16.125" style="2" customWidth="1"/>
    <col min="11" max="11" width="10.875" style="2" customWidth="1"/>
    <col min="12" max="13" width="11.375" style="2" customWidth="1"/>
    <col min="14" max="14" width="12.25390625" style="2" customWidth="1"/>
    <col min="15" max="15" width="11.375" style="2" customWidth="1"/>
    <col min="16" max="16" width="11.875" style="2" customWidth="1"/>
    <col min="17" max="17" width="11.375" style="2" customWidth="1"/>
    <col min="18" max="16384" width="9.125" style="2" customWidth="1"/>
  </cols>
  <sheetData>
    <row r="1" spans="1:14" ht="15">
      <c r="A1" s="1"/>
      <c r="B1" s="1"/>
      <c r="C1" s="1"/>
      <c r="D1" s="1"/>
      <c r="E1" s="1"/>
      <c r="F1" s="1"/>
      <c r="G1" s="1"/>
      <c r="H1" s="1"/>
      <c r="I1" s="1"/>
      <c r="J1" s="64"/>
      <c r="K1" s="64"/>
      <c r="L1" s="64"/>
      <c r="M1" s="64"/>
      <c r="N1" s="64"/>
    </row>
    <row r="2" spans="1:14" ht="33.75" customHeight="1">
      <c r="A2" s="1"/>
      <c r="B2" s="65" t="s">
        <v>331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30.75" customHeight="1">
      <c r="A3" s="66" t="s">
        <v>0</v>
      </c>
      <c r="B3" s="67"/>
      <c r="C3" s="3" t="s">
        <v>295</v>
      </c>
      <c r="D3" s="4"/>
      <c r="E3" s="1"/>
      <c r="F3" s="4"/>
      <c r="G3" s="4"/>
      <c r="H3" s="1"/>
      <c r="I3" s="1"/>
      <c r="J3" s="1"/>
      <c r="K3" s="1"/>
      <c r="L3" s="1"/>
      <c r="M3" s="1"/>
      <c r="N3" s="1"/>
    </row>
    <row r="4" spans="1:14" ht="16.5" customHeight="1">
      <c r="A4" s="66" t="s">
        <v>15</v>
      </c>
      <c r="B4" s="67"/>
      <c r="C4" s="68" t="s">
        <v>30</v>
      </c>
      <c r="D4" s="69"/>
      <c r="E4" s="69"/>
      <c r="F4" s="4"/>
      <c r="G4" s="4"/>
      <c r="H4" s="1"/>
      <c r="I4" s="1"/>
      <c r="J4" s="1"/>
      <c r="K4" s="1"/>
      <c r="L4" s="1"/>
      <c r="M4" s="1"/>
      <c r="N4" s="1"/>
    </row>
    <row r="5" spans="1:14" ht="15">
      <c r="A5" s="57" t="s">
        <v>1</v>
      </c>
      <c r="B5" s="58"/>
      <c r="C5" s="4" t="s">
        <v>21</v>
      </c>
      <c r="D5" s="4"/>
      <c r="E5" s="1"/>
      <c r="F5" s="4"/>
      <c r="G5" s="4"/>
      <c r="H5" s="1"/>
      <c r="I5" s="1"/>
      <c r="J5" s="1"/>
      <c r="K5" s="1"/>
      <c r="L5" s="1"/>
      <c r="M5" s="1"/>
      <c r="N5" s="1"/>
    </row>
    <row r="6" spans="1:14" ht="15">
      <c r="A6" s="57" t="s">
        <v>7</v>
      </c>
      <c r="B6" s="58"/>
      <c r="C6" s="4">
        <v>9</v>
      </c>
      <c r="D6" s="4"/>
      <c r="E6" s="1"/>
      <c r="F6" s="4"/>
      <c r="G6" s="4"/>
      <c r="H6" s="1"/>
      <c r="I6" s="1"/>
      <c r="J6" s="1"/>
      <c r="K6" s="1"/>
      <c r="L6" s="1"/>
      <c r="M6" s="1"/>
      <c r="N6" s="1"/>
    </row>
    <row r="7" spans="1:14" ht="15">
      <c r="A7" s="59" t="s">
        <v>9</v>
      </c>
      <c r="B7" s="58"/>
      <c r="C7" s="12">
        <v>44515</v>
      </c>
      <c r="D7" s="4"/>
      <c r="E7" s="1"/>
      <c r="F7" s="4"/>
      <c r="G7" s="4"/>
      <c r="H7" s="1"/>
      <c r="I7" s="1"/>
      <c r="J7" s="1"/>
      <c r="K7" s="1"/>
      <c r="L7" s="1"/>
      <c r="M7" s="1"/>
      <c r="N7" s="1"/>
    </row>
    <row r="8" spans="1:14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7" ht="12.75" customHeight="1">
      <c r="A9" s="25"/>
      <c r="B9" s="26"/>
      <c r="C9" s="60" t="s">
        <v>2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2" t="s">
        <v>3</v>
      </c>
      <c r="P9" s="62"/>
      <c r="Q9" s="63"/>
    </row>
    <row r="10" spans="1:20" ht="12.75" customHeight="1">
      <c r="A10" s="5"/>
      <c r="B10" s="6"/>
      <c r="C10" s="7"/>
      <c r="D10" s="7"/>
      <c r="E10" s="7"/>
      <c r="F10" s="7"/>
      <c r="G10" s="7"/>
      <c r="H10" s="7"/>
      <c r="I10" s="6"/>
      <c r="J10" s="6"/>
      <c r="K10" s="7"/>
      <c r="L10" s="7"/>
      <c r="M10" s="7"/>
      <c r="N10" s="8"/>
      <c r="O10" s="8"/>
      <c r="P10" s="27"/>
      <c r="Q10" s="31"/>
      <c r="R10" s="9"/>
      <c r="S10" s="9"/>
      <c r="T10" s="9"/>
    </row>
    <row r="11" spans="1:20" ht="90">
      <c r="A11" s="10" t="s">
        <v>8</v>
      </c>
      <c r="B11" s="11" t="s">
        <v>10</v>
      </c>
      <c r="C11" s="11" t="s">
        <v>4</v>
      </c>
      <c r="D11" s="11" t="s">
        <v>5</v>
      </c>
      <c r="E11" s="11" t="s">
        <v>6</v>
      </c>
      <c r="F11" s="11" t="s">
        <v>11</v>
      </c>
      <c r="G11" s="11" t="s">
        <v>16</v>
      </c>
      <c r="H11" s="11" t="s">
        <v>20</v>
      </c>
      <c r="I11" s="11" t="s">
        <v>19</v>
      </c>
      <c r="J11" s="24" t="s">
        <v>12</v>
      </c>
      <c r="K11" s="11" t="s">
        <v>18</v>
      </c>
      <c r="L11" s="11" t="s">
        <v>363</v>
      </c>
      <c r="M11" s="11" t="s">
        <v>364</v>
      </c>
      <c r="N11" s="11" t="s">
        <v>17</v>
      </c>
      <c r="O11" s="11" t="s">
        <v>13</v>
      </c>
      <c r="P11" s="28" t="s">
        <v>14</v>
      </c>
      <c r="Q11" s="11" t="s">
        <v>22</v>
      </c>
      <c r="R11" s="9"/>
      <c r="S11" s="9"/>
      <c r="T11" s="9"/>
    </row>
    <row r="12" spans="1:20" ht="135">
      <c r="A12" s="16">
        <v>1</v>
      </c>
      <c r="B12" s="15" t="s">
        <v>30</v>
      </c>
      <c r="C12" s="13" t="s">
        <v>183</v>
      </c>
      <c r="D12" s="13" t="s">
        <v>162</v>
      </c>
      <c r="E12" s="13" t="s">
        <v>184</v>
      </c>
      <c r="F12" s="13" t="s">
        <v>24</v>
      </c>
      <c r="G12" s="16" t="s">
        <v>25</v>
      </c>
      <c r="H12" s="16" t="s">
        <v>41</v>
      </c>
      <c r="I12" s="13" t="s">
        <v>185</v>
      </c>
      <c r="J12" s="13" t="s">
        <v>186</v>
      </c>
      <c r="K12" s="13">
        <v>9</v>
      </c>
      <c r="L12" s="16">
        <v>62.5</v>
      </c>
      <c r="M12" s="55">
        <f>L12*100/85</f>
        <v>73.52941176470588</v>
      </c>
      <c r="N12" s="16" t="s">
        <v>80</v>
      </c>
      <c r="O12" s="16" t="s">
        <v>187</v>
      </c>
      <c r="P12" s="29" t="s">
        <v>3</v>
      </c>
      <c r="Q12" s="13" t="s">
        <v>186</v>
      </c>
      <c r="R12" s="9"/>
      <c r="S12" s="9"/>
      <c r="T12" s="9"/>
    </row>
    <row r="13" spans="1:20" ht="135">
      <c r="A13" s="16">
        <f>A12+1</f>
        <v>2</v>
      </c>
      <c r="B13" s="15" t="s">
        <v>30</v>
      </c>
      <c r="C13" s="13" t="s">
        <v>146</v>
      </c>
      <c r="D13" s="13" t="s">
        <v>147</v>
      </c>
      <c r="E13" s="13" t="s">
        <v>148</v>
      </c>
      <c r="F13" s="13" t="s">
        <v>24</v>
      </c>
      <c r="G13" s="16" t="s">
        <v>25</v>
      </c>
      <c r="H13" s="16" t="s">
        <v>41</v>
      </c>
      <c r="I13" s="13" t="s">
        <v>166</v>
      </c>
      <c r="J13" s="13" t="s">
        <v>53</v>
      </c>
      <c r="K13" s="13" t="s">
        <v>163</v>
      </c>
      <c r="L13" s="16">
        <v>55.5</v>
      </c>
      <c r="M13" s="55">
        <f aca="true" t="shared" si="0" ref="M13:M30">L13*100/85</f>
        <v>65.29411764705883</v>
      </c>
      <c r="N13" s="16" t="s">
        <v>81</v>
      </c>
      <c r="O13" s="16" t="s">
        <v>167</v>
      </c>
      <c r="P13" s="29" t="s">
        <v>3</v>
      </c>
      <c r="Q13" s="16" t="s">
        <v>53</v>
      </c>
      <c r="R13" s="9"/>
      <c r="S13" s="9"/>
      <c r="T13" s="9"/>
    </row>
    <row r="14" spans="1:20" ht="135">
      <c r="A14" s="16">
        <f aca="true" t="shared" si="1" ref="A14:A30">A13+1</f>
        <v>3</v>
      </c>
      <c r="B14" s="15" t="s">
        <v>30</v>
      </c>
      <c r="C14" s="13" t="s">
        <v>149</v>
      </c>
      <c r="D14" s="13" t="s">
        <v>150</v>
      </c>
      <c r="E14" s="13" t="s">
        <v>151</v>
      </c>
      <c r="F14" s="13" t="s">
        <v>24</v>
      </c>
      <c r="G14" s="16" t="s">
        <v>25</v>
      </c>
      <c r="H14" s="16" t="s">
        <v>41</v>
      </c>
      <c r="I14" s="13" t="s">
        <v>166</v>
      </c>
      <c r="J14" s="13" t="s">
        <v>53</v>
      </c>
      <c r="K14" s="13" t="s">
        <v>163</v>
      </c>
      <c r="L14" s="16">
        <v>50</v>
      </c>
      <c r="M14" s="55">
        <f t="shared" si="0"/>
        <v>58.8235294117647</v>
      </c>
      <c r="N14" s="16" t="s">
        <v>81</v>
      </c>
      <c r="O14" s="16" t="s">
        <v>167</v>
      </c>
      <c r="P14" s="29" t="s">
        <v>3</v>
      </c>
      <c r="Q14" s="16" t="s">
        <v>53</v>
      </c>
      <c r="R14" s="9"/>
      <c r="S14" s="9"/>
      <c r="T14" s="9"/>
    </row>
    <row r="15" spans="1:20" ht="135">
      <c r="A15" s="16">
        <f t="shared" si="1"/>
        <v>4</v>
      </c>
      <c r="B15" s="15" t="s">
        <v>30</v>
      </c>
      <c r="C15" s="13" t="s">
        <v>159</v>
      </c>
      <c r="D15" s="13" t="s">
        <v>160</v>
      </c>
      <c r="E15" s="13" t="s">
        <v>161</v>
      </c>
      <c r="F15" s="13" t="s">
        <v>74</v>
      </c>
      <c r="G15" s="16" t="s">
        <v>25</v>
      </c>
      <c r="H15" s="16" t="s">
        <v>41</v>
      </c>
      <c r="I15" s="13" t="s">
        <v>166</v>
      </c>
      <c r="J15" s="13" t="s">
        <v>53</v>
      </c>
      <c r="K15" s="13" t="s">
        <v>164</v>
      </c>
      <c r="L15" s="16">
        <v>20</v>
      </c>
      <c r="M15" s="55">
        <f t="shared" si="0"/>
        <v>23.529411764705884</v>
      </c>
      <c r="N15" s="16" t="s">
        <v>82</v>
      </c>
      <c r="O15" s="16" t="s">
        <v>56</v>
      </c>
      <c r="P15" s="29" t="s">
        <v>3</v>
      </c>
      <c r="Q15" s="16" t="s">
        <v>53</v>
      </c>
      <c r="R15" s="9"/>
      <c r="S15" s="9"/>
      <c r="T15" s="9"/>
    </row>
    <row r="16" spans="1:20" ht="135">
      <c r="A16" s="16">
        <f t="shared" si="1"/>
        <v>5</v>
      </c>
      <c r="B16" s="15" t="s">
        <v>30</v>
      </c>
      <c r="C16" s="13" t="s">
        <v>155</v>
      </c>
      <c r="D16" s="13" t="s">
        <v>156</v>
      </c>
      <c r="E16" s="13" t="s">
        <v>23</v>
      </c>
      <c r="F16" s="13" t="s">
        <v>24</v>
      </c>
      <c r="G16" s="16" t="s">
        <v>25</v>
      </c>
      <c r="H16" s="16" t="s">
        <v>41</v>
      </c>
      <c r="I16" s="13" t="s">
        <v>166</v>
      </c>
      <c r="J16" s="13" t="s">
        <v>53</v>
      </c>
      <c r="K16" s="13" t="s">
        <v>141</v>
      </c>
      <c r="L16" s="16">
        <v>18</v>
      </c>
      <c r="M16" s="55">
        <f t="shared" si="0"/>
        <v>21.176470588235293</v>
      </c>
      <c r="N16" s="16" t="s">
        <v>82</v>
      </c>
      <c r="O16" s="16" t="s">
        <v>56</v>
      </c>
      <c r="P16" s="29" t="s">
        <v>3</v>
      </c>
      <c r="Q16" s="16" t="s">
        <v>53</v>
      </c>
      <c r="R16" s="9"/>
      <c r="S16" s="9"/>
      <c r="T16" s="9"/>
    </row>
    <row r="17" spans="1:17" ht="105">
      <c r="A17" s="16">
        <f t="shared" si="1"/>
        <v>6</v>
      </c>
      <c r="B17" s="15" t="s">
        <v>30</v>
      </c>
      <c r="C17" s="13" t="s">
        <v>332</v>
      </c>
      <c r="D17" s="13" t="s">
        <v>300</v>
      </c>
      <c r="E17" s="13" t="s">
        <v>333</v>
      </c>
      <c r="F17" s="44" t="s">
        <v>74</v>
      </c>
      <c r="G17" s="21" t="s">
        <v>25</v>
      </c>
      <c r="H17" s="21" t="s">
        <v>41</v>
      </c>
      <c r="I17" s="13" t="s">
        <v>179</v>
      </c>
      <c r="J17" s="13" t="s">
        <v>76</v>
      </c>
      <c r="K17" s="13" t="s">
        <v>139</v>
      </c>
      <c r="L17" s="16">
        <v>15.5</v>
      </c>
      <c r="M17" s="55">
        <f t="shared" si="0"/>
        <v>18.235294117647058</v>
      </c>
      <c r="N17" s="16" t="s">
        <v>82</v>
      </c>
      <c r="O17" s="16" t="s">
        <v>334</v>
      </c>
      <c r="P17" s="29" t="s">
        <v>3</v>
      </c>
      <c r="Q17" s="16" t="s">
        <v>76</v>
      </c>
    </row>
    <row r="18" spans="1:17" ht="105">
      <c r="A18" s="16">
        <f t="shared" si="1"/>
        <v>7</v>
      </c>
      <c r="B18" s="15" t="s">
        <v>30</v>
      </c>
      <c r="C18" s="13" t="s">
        <v>71</v>
      </c>
      <c r="D18" s="13" t="s">
        <v>168</v>
      </c>
      <c r="E18" s="13" t="s">
        <v>169</v>
      </c>
      <c r="F18" s="44" t="s">
        <v>24</v>
      </c>
      <c r="G18" s="21" t="s">
        <v>25</v>
      </c>
      <c r="H18" s="21" t="s">
        <v>41</v>
      </c>
      <c r="I18" s="13" t="s">
        <v>179</v>
      </c>
      <c r="J18" s="13" t="s">
        <v>76</v>
      </c>
      <c r="K18" s="13" t="s">
        <v>141</v>
      </c>
      <c r="L18" s="16">
        <v>15</v>
      </c>
      <c r="M18" s="55">
        <f t="shared" si="0"/>
        <v>17.647058823529413</v>
      </c>
      <c r="N18" s="16" t="s">
        <v>82</v>
      </c>
      <c r="O18" s="16" t="s">
        <v>79</v>
      </c>
      <c r="P18" s="29" t="s">
        <v>3</v>
      </c>
      <c r="Q18" s="16" t="s">
        <v>76</v>
      </c>
    </row>
    <row r="19" spans="1:17" ht="135">
      <c r="A19" s="16">
        <f t="shared" si="1"/>
        <v>8</v>
      </c>
      <c r="B19" s="15" t="s">
        <v>30</v>
      </c>
      <c r="C19" s="14" t="s">
        <v>152</v>
      </c>
      <c r="D19" s="14" t="s">
        <v>153</v>
      </c>
      <c r="E19" s="14" t="s">
        <v>154</v>
      </c>
      <c r="F19" s="14" t="s">
        <v>24</v>
      </c>
      <c r="G19" s="21" t="s">
        <v>25</v>
      </c>
      <c r="H19" s="21" t="s">
        <v>41</v>
      </c>
      <c r="I19" s="13" t="s">
        <v>166</v>
      </c>
      <c r="J19" s="13" t="s">
        <v>53</v>
      </c>
      <c r="K19" s="14" t="s">
        <v>139</v>
      </c>
      <c r="L19" s="21">
        <v>13.5</v>
      </c>
      <c r="M19" s="55">
        <f t="shared" si="0"/>
        <v>15.882352941176471</v>
      </c>
      <c r="N19" s="49" t="s">
        <v>82</v>
      </c>
      <c r="O19" s="16" t="s">
        <v>167</v>
      </c>
      <c r="P19" s="29" t="s">
        <v>3</v>
      </c>
      <c r="Q19" s="16" t="s">
        <v>53</v>
      </c>
    </row>
    <row r="20" spans="1:17" ht="135">
      <c r="A20" s="16">
        <f t="shared" si="1"/>
        <v>9</v>
      </c>
      <c r="B20" s="15" t="s">
        <v>30</v>
      </c>
      <c r="C20" s="13" t="s">
        <v>337</v>
      </c>
      <c r="D20" s="13" t="s">
        <v>338</v>
      </c>
      <c r="E20" s="13" t="s">
        <v>339</v>
      </c>
      <c r="F20" s="17" t="s">
        <v>24</v>
      </c>
      <c r="G20" s="21" t="s">
        <v>25</v>
      </c>
      <c r="H20" s="14" t="s">
        <v>41</v>
      </c>
      <c r="I20" s="13" t="s">
        <v>145</v>
      </c>
      <c r="J20" s="13" t="s">
        <v>138</v>
      </c>
      <c r="K20" s="16" t="s">
        <v>139</v>
      </c>
      <c r="L20" s="16">
        <v>13.5</v>
      </c>
      <c r="M20" s="55">
        <f t="shared" si="0"/>
        <v>15.882352941176471</v>
      </c>
      <c r="N20" s="16" t="s">
        <v>82</v>
      </c>
      <c r="O20" s="16" t="s">
        <v>140</v>
      </c>
      <c r="P20" s="29" t="s">
        <v>37</v>
      </c>
      <c r="Q20" s="16" t="s">
        <v>138</v>
      </c>
    </row>
    <row r="21" spans="1:17" ht="135">
      <c r="A21" s="16">
        <f t="shared" si="1"/>
        <v>10</v>
      </c>
      <c r="B21" s="15" t="s">
        <v>30</v>
      </c>
      <c r="C21" s="13" t="s">
        <v>142</v>
      </c>
      <c r="D21" s="13" t="s">
        <v>143</v>
      </c>
      <c r="E21" s="13" t="s">
        <v>144</v>
      </c>
      <c r="F21" s="13" t="s">
        <v>24</v>
      </c>
      <c r="G21" s="21" t="s">
        <v>25</v>
      </c>
      <c r="H21" s="21" t="s">
        <v>41</v>
      </c>
      <c r="I21" s="13" t="s">
        <v>145</v>
      </c>
      <c r="J21" s="13" t="s">
        <v>138</v>
      </c>
      <c r="K21" s="13" t="s">
        <v>139</v>
      </c>
      <c r="L21" s="16">
        <v>13</v>
      </c>
      <c r="M21" s="55">
        <f t="shared" si="0"/>
        <v>15.294117647058824</v>
      </c>
      <c r="N21" s="16" t="s">
        <v>82</v>
      </c>
      <c r="O21" s="16" t="s">
        <v>140</v>
      </c>
      <c r="P21" s="29" t="s">
        <v>37</v>
      </c>
      <c r="Q21" s="16" t="s">
        <v>138</v>
      </c>
    </row>
    <row r="22" spans="1:17" ht="135">
      <c r="A22" s="16">
        <f t="shared" si="1"/>
        <v>11</v>
      </c>
      <c r="B22" s="15" t="s">
        <v>30</v>
      </c>
      <c r="C22" s="13" t="s">
        <v>137</v>
      </c>
      <c r="D22" s="13" t="s">
        <v>59</v>
      </c>
      <c r="E22" s="13" t="s">
        <v>136</v>
      </c>
      <c r="F22" s="13" t="s">
        <v>24</v>
      </c>
      <c r="G22" s="21" t="s">
        <v>25</v>
      </c>
      <c r="H22" s="21" t="s">
        <v>41</v>
      </c>
      <c r="I22" s="13" t="s">
        <v>145</v>
      </c>
      <c r="J22" s="13" t="s">
        <v>138</v>
      </c>
      <c r="K22" s="13" t="s">
        <v>139</v>
      </c>
      <c r="L22" s="16">
        <v>12.5</v>
      </c>
      <c r="M22" s="55">
        <f t="shared" si="0"/>
        <v>14.705882352941176</v>
      </c>
      <c r="N22" s="16" t="s">
        <v>82</v>
      </c>
      <c r="O22" s="16" t="s">
        <v>140</v>
      </c>
      <c r="P22" s="29" t="s">
        <v>37</v>
      </c>
      <c r="Q22" s="16" t="s">
        <v>138</v>
      </c>
    </row>
    <row r="23" spans="1:17" ht="135">
      <c r="A23" s="16">
        <f t="shared" si="1"/>
        <v>12</v>
      </c>
      <c r="B23" s="15" t="s">
        <v>30</v>
      </c>
      <c r="C23" s="18" t="s">
        <v>340</v>
      </c>
      <c r="D23" s="18" t="s">
        <v>341</v>
      </c>
      <c r="E23" s="18" t="s">
        <v>98</v>
      </c>
      <c r="F23" s="42" t="s">
        <v>74</v>
      </c>
      <c r="G23" s="21" t="s">
        <v>25</v>
      </c>
      <c r="H23" s="21" t="s">
        <v>41</v>
      </c>
      <c r="I23" s="13" t="s">
        <v>145</v>
      </c>
      <c r="J23" s="13" t="s">
        <v>138</v>
      </c>
      <c r="K23" s="18" t="s">
        <v>139</v>
      </c>
      <c r="L23" s="18">
        <v>12</v>
      </c>
      <c r="M23" s="55">
        <f t="shared" si="0"/>
        <v>14.117647058823529</v>
      </c>
      <c r="N23" s="18" t="s">
        <v>82</v>
      </c>
      <c r="O23" s="18" t="s">
        <v>140</v>
      </c>
      <c r="P23" s="46" t="s">
        <v>37</v>
      </c>
      <c r="Q23" s="16" t="s">
        <v>138</v>
      </c>
    </row>
    <row r="24" spans="1:17" ht="105">
      <c r="A24" s="16">
        <f t="shared" si="1"/>
        <v>13</v>
      </c>
      <c r="B24" s="15" t="s">
        <v>30</v>
      </c>
      <c r="C24" s="13" t="s">
        <v>172</v>
      </c>
      <c r="D24" s="13" t="s">
        <v>173</v>
      </c>
      <c r="E24" s="13" t="s">
        <v>174</v>
      </c>
      <c r="F24" s="44" t="s">
        <v>24</v>
      </c>
      <c r="G24" s="21" t="s">
        <v>25</v>
      </c>
      <c r="H24" s="21" t="s">
        <v>41</v>
      </c>
      <c r="I24" s="13" t="s">
        <v>179</v>
      </c>
      <c r="J24" s="13" t="s">
        <v>76</v>
      </c>
      <c r="K24" s="13" t="s">
        <v>141</v>
      </c>
      <c r="L24" s="16">
        <v>11</v>
      </c>
      <c r="M24" s="55">
        <f t="shared" si="0"/>
        <v>12.941176470588236</v>
      </c>
      <c r="N24" s="16" t="s">
        <v>82</v>
      </c>
      <c r="O24" s="16" t="s">
        <v>79</v>
      </c>
      <c r="P24" s="29" t="s">
        <v>3</v>
      </c>
      <c r="Q24" s="16" t="s">
        <v>76</v>
      </c>
    </row>
    <row r="25" spans="1:17" ht="105">
      <c r="A25" s="16">
        <f t="shared" si="1"/>
        <v>14</v>
      </c>
      <c r="B25" s="15" t="s">
        <v>30</v>
      </c>
      <c r="C25" s="13" t="s">
        <v>175</v>
      </c>
      <c r="D25" s="13" t="s">
        <v>176</v>
      </c>
      <c r="E25" s="13" t="s">
        <v>181</v>
      </c>
      <c r="F25" s="44" t="s">
        <v>24</v>
      </c>
      <c r="G25" s="21" t="s">
        <v>25</v>
      </c>
      <c r="H25" s="21" t="s">
        <v>41</v>
      </c>
      <c r="I25" s="13" t="s">
        <v>179</v>
      </c>
      <c r="J25" s="13" t="s">
        <v>76</v>
      </c>
      <c r="K25" s="13" t="s">
        <v>139</v>
      </c>
      <c r="L25" s="16">
        <v>10.5</v>
      </c>
      <c r="M25" s="55">
        <f t="shared" si="0"/>
        <v>12.352941176470589</v>
      </c>
      <c r="N25" s="16" t="s">
        <v>82</v>
      </c>
      <c r="O25" s="16" t="s">
        <v>180</v>
      </c>
      <c r="P25" s="29" t="s">
        <v>3</v>
      </c>
      <c r="Q25" s="16" t="s">
        <v>76</v>
      </c>
    </row>
    <row r="26" spans="1:17" ht="105">
      <c r="A26" s="16">
        <f t="shared" si="1"/>
        <v>15</v>
      </c>
      <c r="B26" s="15" t="s">
        <v>30</v>
      </c>
      <c r="C26" s="13" t="s">
        <v>177</v>
      </c>
      <c r="D26" s="13" t="s">
        <v>170</v>
      </c>
      <c r="E26" s="13" t="s">
        <v>178</v>
      </c>
      <c r="F26" s="44" t="s">
        <v>24</v>
      </c>
      <c r="G26" s="21" t="s">
        <v>25</v>
      </c>
      <c r="H26" s="21" t="s">
        <v>41</v>
      </c>
      <c r="I26" s="13" t="s">
        <v>179</v>
      </c>
      <c r="J26" s="13" t="s">
        <v>76</v>
      </c>
      <c r="K26" s="13" t="s">
        <v>141</v>
      </c>
      <c r="L26" s="16">
        <v>9.5</v>
      </c>
      <c r="M26" s="55">
        <f t="shared" si="0"/>
        <v>11.176470588235293</v>
      </c>
      <c r="N26" s="16" t="s">
        <v>82</v>
      </c>
      <c r="O26" s="16" t="s">
        <v>79</v>
      </c>
      <c r="P26" s="29" t="s">
        <v>3</v>
      </c>
      <c r="Q26" s="16" t="s">
        <v>76</v>
      </c>
    </row>
    <row r="27" spans="1:17" ht="135">
      <c r="A27" s="16">
        <f t="shared" si="1"/>
        <v>16</v>
      </c>
      <c r="B27" s="15" t="s">
        <v>30</v>
      </c>
      <c r="C27" s="13" t="s">
        <v>157</v>
      </c>
      <c r="D27" s="13" t="s">
        <v>64</v>
      </c>
      <c r="E27" s="13" t="s">
        <v>158</v>
      </c>
      <c r="F27" s="13" t="s">
        <v>24</v>
      </c>
      <c r="G27" s="21" t="s">
        <v>25</v>
      </c>
      <c r="H27" s="21" t="s">
        <v>41</v>
      </c>
      <c r="I27" s="13" t="s">
        <v>166</v>
      </c>
      <c r="J27" s="13" t="s">
        <v>53</v>
      </c>
      <c r="K27" s="13" t="s">
        <v>163</v>
      </c>
      <c r="L27" s="16">
        <v>9</v>
      </c>
      <c r="M27" s="55">
        <f t="shared" si="0"/>
        <v>10.588235294117647</v>
      </c>
      <c r="N27" s="16" t="s">
        <v>82</v>
      </c>
      <c r="O27" s="16" t="s">
        <v>167</v>
      </c>
      <c r="P27" s="29" t="s">
        <v>3</v>
      </c>
      <c r="Q27" s="16" t="s">
        <v>53</v>
      </c>
    </row>
    <row r="28" spans="1:17" ht="135">
      <c r="A28" s="16">
        <f t="shared" si="1"/>
        <v>17</v>
      </c>
      <c r="B28" s="15" t="s">
        <v>30</v>
      </c>
      <c r="C28" s="13" t="s">
        <v>132</v>
      </c>
      <c r="D28" s="13" t="s">
        <v>133</v>
      </c>
      <c r="E28" s="13" t="s">
        <v>134</v>
      </c>
      <c r="F28" s="13" t="s">
        <v>24</v>
      </c>
      <c r="G28" s="21" t="s">
        <v>25</v>
      </c>
      <c r="H28" s="21" t="s">
        <v>26</v>
      </c>
      <c r="I28" s="13" t="s">
        <v>135</v>
      </c>
      <c r="J28" s="13" t="s">
        <v>100</v>
      </c>
      <c r="K28" s="13">
        <v>9</v>
      </c>
      <c r="L28" s="16">
        <v>9</v>
      </c>
      <c r="M28" s="55">
        <f t="shared" si="0"/>
        <v>10.588235294117647</v>
      </c>
      <c r="N28" s="16" t="s">
        <v>82</v>
      </c>
      <c r="O28" s="16" t="s">
        <v>131</v>
      </c>
      <c r="P28" s="29" t="s">
        <v>3</v>
      </c>
      <c r="Q28" s="13" t="s">
        <v>100</v>
      </c>
    </row>
    <row r="29" spans="1:17" ht="105">
      <c r="A29" s="16">
        <f t="shared" si="1"/>
        <v>18</v>
      </c>
      <c r="B29" s="15" t="s">
        <v>30</v>
      </c>
      <c r="C29" s="13" t="s">
        <v>335</v>
      </c>
      <c r="D29" s="13" t="s">
        <v>325</v>
      </c>
      <c r="E29" s="13" t="s">
        <v>336</v>
      </c>
      <c r="F29" s="13" t="s">
        <v>24</v>
      </c>
      <c r="G29" s="21" t="s">
        <v>25</v>
      </c>
      <c r="H29" s="21" t="s">
        <v>41</v>
      </c>
      <c r="I29" s="13" t="s">
        <v>179</v>
      </c>
      <c r="J29" s="13" t="s">
        <v>76</v>
      </c>
      <c r="K29" s="13" t="s">
        <v>139</v>
      </c>
      <c r="L29" s="16">
        <v>8</v>
      </c>
      <c r="M29" s="55">
        <f t="shared" si="0"/>
        <v>9.411764705882353</v>
      </c>
      <c r="N29" s="16" t="s">
        <v>82</v>
      </c>
      <c r="O29" s="16" t="s">
        <v>180</v>
      </c>
      <c r="P29" s="29" t="s">
        <v>3</v>
      </c>
      <c r="Q29" s="16" t="s">
        <v>76</v>
      </c>
    </row>
    <row r="30" spans="1:17" ht="135">
      <c r="A30" s="16">
        <f t="shared" si="1"/>
        <v>19</v>
      </c>
      <c r="B30" s="15" t="s">
        <v>30</v>
      </c>
      <c r="C30" s="13" t="s">
        <v>51</v>
      </c>
      <c r="D30" s="13" t="s">
        <v>162</v>
      </c>
      <c r="E30" s="13" t="s">
        <v>28</v>
      </c>
      <c r="F30" s="13" t="s">
        <v>24</v>
      </c>
      <c r="G30" s="16" t="s">
        <v>25</v>
      </c>
      <c r="H30" s="16" t="s">
        <v>41</v>
      </c>
      <c r="I30" s="13" t="s">
        <v>166</v>
      </c>
      <c r="J30" s="13" t="s">
        <v>53</v>
      </c>
      <c r="K30" s="13" t="s">
        <v>165</v>
      </c>
      <c r="L30" s="16">
        <v>6.5</v>
      </c>
      <c r="M30" s="55">
        <f t="shared" si="0"/>
        <v>7.647058823529412</v>
      </c>
      <c r="N30" s="16" t="s">
        <v>82</v>
      </c>
      <c r="O30" s="29" t="s">
        <v>56</v>
      </c>
      <c r="P30" s="29" t="s">
        <v>3</v>
      </c>
      <c r="Q30" s="16" t="s">
        <v>53</v>
      </c>
    </row>
  </sheetData>
  <sheetProtection/>
  <mergeCells count="10">
    <mergeCell ref="C9:N9"/>
    <mergeCell ref="O9:Q9"/>
    <mergeCell ref="A6:B6"/>
    <mergeCell ref="A7:B7"/>
    <mergeCell ref="J1:N1"/>
    <mergeCell ref="B2:N2"/>
    <mergeCell ref="A3:B3"/>
    <mergeCell ref="A4:B4"/>
    <mergeCell ref="C4:E4"/>
    <mergeCell ref="A5:B5"/>
  </mergeCells>
  <dataValidations count="1">
    <dataValidation allowBlank="1" showInputMessage="1" showErrorMessage="1" sqref="A9 C3:C7 A3:A7 D3 D5:D7 C9:C10 C11:F11 F13 F17:F18 F20:F29 C19:F19 B11:B30 F3:G7"/>
  </dataValidations>
  <printOptions/>
  <pageMargins left="0.75" right="0.75" top="1" bottom="1" header="0.5" footer="0.5"/>
  <pageSetup fitToHeight="0" fitToWidth="1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zoomScale="90" zoomScaleNormal="90" zoomScalePageLayoutView="0" workbookViewId="0" topLeftCell="A10">
      <selection activeCell="K10" sqref="K1:L16384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3.125" style="2" customWidth="1"/>
    <col min="4" max="5" width="10.25390625" style="2" customWidth="1"/>
    <col min="6" max="6" width="6.75390625" style="2" customWidth="1"/>
    <col min="7" max="7" width="6.00390625" style="2" customWidth="1"/>
    <col min="8" max="8" width="12.875" style="2" customWidth="1"/>
    <col min="9" max="9" width="26.875" style="2" customWidth="1"/>
    <col min="10" max="10" width="16.125" style="2" customWidth="1"/>
    <col min="11" max="11" width="9.625" style="2" customWidth="1"/>
    <col min="12" max="13" width="11.25390625" style="2" customWidth="1"/>
    <col min="14" max="14" width="12.25390625" style="2" customWidth="1"/>
    <col min="15" max="15" width="12.375" style="2" customWidth="1"/>
    <col min="16" max="16" width="10.625" style="2" customWidth="1"/>
    <col min="17" max="17" width="10.75390625" style="2" customWidth="1"/>
    <col min="18" max="16384" width="9.125" style="2" customWidth="1"/>
  </cols>
  <sheetData>
    <row r="1" spans="1:14" ht="15">
      <c r="A1" s="1"/>
      <c r="B1" s="1"/>
      <c r="C1" s="1"/>
      <c r="D1" s="1"/>
      <c r="E1" s="1"/>
      <c r="F1" s="1"/>
      <c r="G1" s="1"/>
      <c r="H1" s="1"/>
      <c r="I1" s="1"/>
      <c r="J1" s="64"/>
      <c r="K1" s="64"/>
      <c r="L1" s="64"/>
      <c r="M1" s="64"/>
      <c r="N1" s="64"/>
    </row>
    <row r="2" spans="1:14" ht="33.75" customHeight="1">
      <c r="A2" s="1"/>
      <c r="B2" s="65" t="s">
        <v>342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30.75" customHeight="1">
      <c r="A3" s="66" t="s">
        <v>0</v>
      </c>
      <c r="B3" s="67"/>
      <c r="C3" s="3" t="s">
        <v>295</v>
      </c>
      <c r="D3" s="4"/>
      <c r="E3" s="1"/>
      <c r="F3" s="4"/>
      <c r="G3" s="4"/>
      <c r="H3" s="1"/>
      <c r="I3" s="1"/>
      <c r="J3" s="1"/>
      <c r="K3" s="1"/>
      <c r="L3" s="1"/>
      <c r="M3" s="1"/>
      <c r="N3" s="1"/>
    </row>
    <row r="4" spans="1:14" ht="16.5" customHeight="1">
      <c r="A4" s="66" t="s">
        <v>15</v>
      </c>
      <c r="B4" s="67"/>
      <c r="C4" s="68" t="s">
        <v>30</v>
      </c>
      <c r="D4" s="69"/>
      <c r="E4" s="69"/>
      <c r="F4" s="4"/>
      <c r="G4" s="4"/>
      <c r="H4" s="1"/>
      <c r="I4" s="1"/>
      <c r="J4" s="1"/>
      <c r="K4" s="1"/>
      <c r="L4" s="1"/>
      <c r="M4" s="1"/>
      <c r="N4" s="1"/>
    </row>
    <row r="5" spans="1:14" ht="15">
      <c r="A5" s="57" t="s">
        <v>1</v>
      </c>
      <c r="B5" s="58"/>
      <c r="C5" s="4" t="s">
        <v>21</v>
      </c>
      <c r="D5" s="4"/>
      <c r="E5" s="1"/>
      <c r="F5" s="4"/>
      <c r="G5" s="4"/>
      <c r="H5" s="1"/>
      <c r="I5" s="1"/>
      <c r="J5" s="1"/>
      <c r="K5" s="1"/>
      <c r="L5" s="1"/>
      <c r="M5" s="1"/>
      <c r="N5" s="1"/>
    </row>
    <row r="6" spans="1:14" ht="15">
      <c r="A6" s="57" t="s">
        <v>7</v>
      </c>
      <c r="B6" s="58"/>
      <c r="C6" s="4">
        <v>10</v>
      </c>
      <c r="D6" s="4"/>
      <c r="E6" s="1"/>
      <c r="F6" s="4"/>
      <c r="G6" s="4"/>
      <c r="H6" s="1"/>
      <c r="I6" s="1"/>
      <c r="J6" s="1"/>
      <c r="K6" s="1"/>
      <c r="L6" s="1"/>
      <c r="M6" s="1"/>
      <c r="N6" s="1"/>
    </row>
    <row r="7" spans="1:14" ht="15">
      <c r="A7" s="59" t="s">
        <v>9</v>
      </c>
      <c r="B7" s="58"/>
      <c r="C7" s="12">
        <v>44515</v>
      </c>
      <c r="D7" s="4"/>
      <c r="E7" s="1"/>
      <c r="F7" s="4"/>
      <c r="G7" s="4"/>
      <c r="H7" s="1"/>
      <c r="I7" s="1"/>
      <c r="J7" s="1"/>
      <c r="K7" s="1"/>
      <c r="L7" s="1"/>
      <c r="M7" s="1"/>
      <c r="N7" s="1"/>
    </row>
    <row r="8" spans="1:14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7" ht="12.75" customHeight="1">
      <c r="A9" s="25"/>
      <c r="B9" s="26"/>
      <c r="C9" s="60" t="s">
        <v>2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2" t="s">
        <v>3</v>
      </c>
      <c r="P9" s="62"/>
      <c r="Q9" s="63"/>
    </row>
    <row r="10" spans="1:20" ht="12.75" customHeight="1">
      <c r="A10" s="5"/>
      <c r="B10" s="6"/>
      <c r="C10" s="7"/>
      <c r="D10" s="7"/>
      <c r="E10" s="7"/>
      <c r="F10" s="7"/>
      <c r="G10" s="7"/>
      <c r="H10" s="7"/>
      <c r="I10" s="6"/>
      <c r="J10" s="6"/>
      <c r="K10" s="7"/>
      <c r="L10" s="7"/>
      <c r="M10" s="7"/>
      <c r="N10" s="8"/>
      <c r="O10" s="8"/>
      <c r="P10" s="27"/>
      <c r="Q10" s="31"/>
      <c r="R10" s="9"/>
      <c r="S10" s="9"/>
      <c r="T10" s="9"/>
    </row>
    <row r="11" spans="1:20" ht="90">
      <c r="A11" s="10" t="s">
        <v>8</v>
      </c>
      <c r="B11" s="11" t="s">
        <v>10</v>
      </c>
      <c r="C11" s="11" t="s">
        <v>4</v>
      </c>
      <c r="D11" s="11" t="s">
        <v>5</v>
      </c>
      <c r="E11" s="11" t="s">
        <v>6</v>
      </c>
      <c r="F11" s="11" t="s">
        <v>11</v>
      </c>
      <c r="G11" s="11" t="s">
        <v>16</v>
      </c>
      <c r="H11" s="11" t="s">
        <v>20</v>
      </c>
      <c r="I11" s="11" t="s">
        <v>19</v>
      </c>
      <c r="J11" s="24" t="s">
        <v>12</v>
      </c>
      <c r="K11" s="11" t="s">
        <v>18</v>
      </c>
      <c r="L11" s="11" t="s">
        <v>363</v>
      </c>
      <c r="M11" s="11" t="s">
        <v>364</v>
      </c>
      <c r="N11" s="11" t="s">
        <v>17</v>
      </c>
      <c r="O11" s="11" t="s">
        <v>13</v>
      </c>
      <c r="P11" s="28" t="s">
        <v>14</v>
      </c>
      <c r="Q11" s="11" t="s">
        <v>22</v>
      </c>
      <c r="R11" s="9"/>
      <c r="S11" s="9"/>
      <c r="T11" s="9"/>
    </row>
    <row r="12" spans="1:20" ht="135">
      <c r="A12" s="16">
        <v>1</v>
      </c>
      <c r="B12" s="15" t="s">
        <v>30</v>
      </c>
      <c r="C12" s="13" t="s">
        <v>192</v>
      </c>
      <c r="D12" s="13" t="s">
        <v>193</v>
      </c>
      <c r="E12" s="13" t="s">
        <v>194</v>
      </c>
      <c r="F12" s="13" t="s">
        <v>74</v>
      </c>
      <c r="G12" s="16" t="s">
        <v>25</v>
      </c>
      <c r="H12" s="16" t="s">
        <v>26</v>
      </c>
      <c r="I12" s="13" t="s">
        <v>196</v>
      </c>
      <c r="J12" s="13" t="s">
        <v>53</v>
      </c>
      <c r="K12" s="13">
        <v>10</v>
      </c>
      <c r="L12" s="16">
        <v>26</v>
      </c>
      <c r="M12" s="55">
        <f>L12*100/90</f>
        <v>28.88888888888889</v>
      </c>
      <c r="N12" s="16" t="s">
        <v>80</v>
      </c>
      <c r="O12" s="35" t="s">
        <v>167</v>
      </c>
      <c r="P12" s="29" t="s">
        <v>37</v>
      </c>
      <c r="Q12" s="16" t="s">
        <v>53</v>
      </c>
      <c r="R12" s="9"/>
      <c r="S12" s="9"/>
      <c r="T12" s="9"/>
    </row>
    <row r="13" spans="1:20" ht="135">
      <c r="A13" s="16">
        <f>A12+1</f>
        <v>2</v>
      </c>
      <c r="B13" s="15" t="s">
        <v>30</v>
      </c>
      <c r="C13" s="13" t="s">
        <v>188</v>
      </c>
      <c r="D13" s="13" t="s">
        <v>189</v>
      </c>
      <c r="E13" s="13" t="s">
        <v>190</v>
      </c>
      <c r="F13" s="13" t="s">
        <v>24</v>
      </c>
      <c r="G13" s="16" t="s">
        <v>25</v>
      </c>
      <c r="H13" s="16" t="s">
        <v>26</v>
      </c>
      <c r="I13" s="13" t="s">
        <v>195</v>
      </c>
      <c r="J13" s="13" t="s">
        <v>35</v>
      </c>
      <c r="K13" s="13" t="s">
        <v>191</v>
      </c>
      <c r="L13" s="16">
        <v>22.5</v>
      </c>
      <c r="M13" s="55">
        <f aca="true" t="shared" si="0" ref="M13:M25">L13*100/90</f>
        <v>25</v>
      </c>
      <c r="N13" s="16" t="s">
        <v>81</v>
      </c>
      <c r="O13" s="16" t="s">
        <v>248</v>
      </c>
      <c r="P13" s="29" t="s">
        <v>37</v>
      </c>
      <c r="Q13" s="13" t="s">
        <v>35</v>
      </c>
      <c r="R13" s="9"/>
      <c r="S13" s="9"/>
      <c r="T13" s="9"/>
    </row>
    <row r="14" spans="1:20" ht="105">
      <c r="A14" s="16">
        <f aca="true" t="shared" si="1" ref="A14:A25">A13+1</f>
        <v>3</v>
      </c>
      <c r="B14" s="15" t="s">
        <v>30</v>
      </c>
      <c r="C14" s="13" t="s">
        <v>343</v>
      </c>
      <c r="D14" s="13" t="s">
        <v>344</v>
      </c>
      <c r="E14" s="13" t="s">
        <v>23</v>
      </c>
      <c r="F14" s="44" t="s">
        <v>24</v>
      </c>
      <c r="G14" s="16" t="s">
        <v>25</v>
      </c>
      <c r="H14" s="16" t="s">
        <v>26</v>
      </c>
      <c r="I14" s="13" t="s">
        <v>179</v>
      </c>
      <c r="J14" s="13" t="s">
        <v>76</v>
      </c>
      <c r="K14" s="13" t="s">
        <v>200</v>
      </c>
      <c r="L14" s="16">
        <v>20.5</v>
      </c>
      <c r="M14" s="55">
        <f t="shared" si="0"/>
        <v>22.77777777777778</v>
      </c>
      <c r="N14" s="16" t="s">
        <v>81</v>
      </c>
      <c r="O14" s="16" t="s">
        <v>345</v>
      </c>
      <c r="P14" s="29" t="s">
        <v>37</v>
      </c>
      <c r="Q14" s="13" t="s">
        <v>76</v>
      </c>
      <c r="R14" s="9"/>
      <c r="S14" s="9"/>
      <c r="T14" s="9"/>
    </row>
    <row r="15" spans="1:17" ht="105">
      <c r="A15" s="16">
        <f t="shared" si="1"/>
        <v>4</v>
      </c>
      <c r="B15" s="15" t="s">
        <v>30</v>
      </c>
      <c r="C15" s="13" t="s">
        <v>197</v>
      </c>
      <c r="D15" s="13" t="s">
        <v>198</v>
      </c>
      <c r="E15" s="13" t="s">
        <v>199</v>
      </c>
      <c r="F15" s="44" t="s">
        <v>24</v>
      </c>
      <c r="G15" s="16" t="s">
        <v>25</v>
      </c>
      <c r="H15" s="16" t="s">
        <v>26</v>
      </c>
      <c r="I15" s="13" t="s">
        <v>179</v>
      </c>
      <c r="J15" s="13" t="s">
        <v>76</v>
      </c>
      <c r="K15" s="13" t="s">
        <v>200</v>
      </c>
      <c r="L15" s="16">
        <v>18.5</v>
      </c>
      <c r="M15" s="55">
        <f t="shared" si="0"/>
        <v>20.555555555555557</v>
      </c>
      <c r="N15" s="16" t="s">
        <v>82</v>
      </c>
      <c r="O15" s="16" t="s">
        <v>203</v>
      </c>
      <c r="P15" s="29" t="s">
        <v>37</v>
      </c>
      <c r="Q15" s="13" t="s">
        <v>76</v>
      </c>
    </row>
    <row r="16" spans="1:17" ht="90">
      <c r="A16" s="16">
        <f t="shared" si="1"/>
        <v>5</v>
      </c>
      <c r="B16" s="15" t="s">
        <v>30</v>
      </c>
      <c r="C16" s="18" t="s">
        <v>353</v>
      </c>
      <c r="D16" s="18" t="s">
        <v>59</v>
      </c>
      <c r="E16" s="18" t="s">
        <v>278</v>
      </c>
      <c r="F16" s="18" t="s">
        <v>24</v>
      </c>
      <c r="G16" s="18" t="s">
        <v>25</v>
      </c>
      <c r="H16" s="18" t="s">
        <v>26</v>
      </c>
      <c r="I16" s="16" t="s">
        <v>283</v>
      </c>
      <c r="J16" s="16" t="s">
        <v>35</v>
      </c>
      <c r="K16" s="16">
        <v>10</v>
      </c>
      <c r="L16" s="18">
        <v>15</v>
      </c>
      <c r="M16" s="55">
        <f t="shared" si="0"/>
        <v>16.666666666666668</v>
      </c>
      <c r="N16" s="18" t="s">
        <v>82</v>
      </c>
      <c r="O16" s="16" t="s">
        <v>248</v>
      </c>
      <c r="P16" s="29" t="s">
        <v>37</v>
      </c>
      <c r="Q16" s="16" t="s">
        <v>35</v>
      </c>
    </row>
    <row r="17" spans="1:17" ht="90">
      <c r="A17" s="16">
        <f t="shared" si="1"/>
        <v>6</v>
      </c>
      <c r="B17" s="15" t="s">
        <v>30</v>
      </c>
      <c r="C17" s="13" t="s">
        <v>215</v>
      </c>
      <c r="D17" s="13" t="s">
        <v>118</v>
      </c>
      <c r="E17" s="13" t="s">
        <v>217</v>
      </c>
      <c r="F17" s="13" t="s">
        <v>24</v>
      </c>
      <c r="G17" s="16" t="s">
        <v>25</v>
      </c>
      <c r="H17" s="16" t="s">
        <v>26</v>
      </c>
      <c r="I17" s="13" t="s">
        <v>283</v>
      </c>
      <c r="J17" s="13" t="s">
        <v>35</v>
      </c>
      <c r="K17" s="13">
        <v>10</v>
      </c>
      <c r="L17" s="16">
        <v>15</v>
      </c>
      <c r="M17" s="55">
        <f t="shared" si="0"/>
        <v>16.666666666666668</v>
      </c>
      <c r="N17" s="16" t="s">
        <v>82</v>
      </c>
      <c r="O17" s="16" t="s">
        <v>248</v>
      </c>
      <c r="P17" s="29" t="s">
        <v>37</v>
      </c>
      <c r="Q17" s="16" t="s">
        <v>35</v>
      </c>
    </row>
    <row r="18" spans="1:17" ht="90">
      <c r="A18" s="16">
        <f t="shared" si="1"/>
        <v>7</v>
      </c>
      <c r="B18" s="15" t="s">
        <v>30</v>
      </c>
      <c r="C18" s="15" t="s">
        <v>354</v>
      </c>
      <c r="D18" s="13" t="s">
        <v>355</v>
      </c>
      <c r="E18" s="13" t="s">
        <v>356</v>
      </c>
      <c r="F18" s="13" t="s">
        <v>24</v>
      </c>
      <c r="G18" s="16" t="s">
        <v>25</v>
      </c>
      <c r="H18" s="16" t="s">
        <v>26</v>
      </c>
      <c r="I18" s="13" t="s">
        <v>283</v>
      </c>
      <c r="J18" s="13" t="s">
        <v>35</v>
      </c>
      <c r="K18" s="13">
        <v>10</v>
      </c>
      <c r="L18" s="16">
        <v>14.5</v>
      </c>
      <c r="M18" s="55">
        <f t="shared" si="0"/>
        <v>16.11111111111111</v>
      </c>
      <c r="N18" s="16" t="s">
        <v>82</v>
      </c>
      <c r="O18" s="16" t="s">
        <v>248</v>
      </c>
      <c r="P18" s="29" t="s">
        <v>37</v>
      </c>
      <c r="Q18" s="16" t="s">
        <v>35</v>
      </c>
    </row>
    <row r="19" spans="1:17" ht="90">
      <c r="A19" s="16">
        <f t="shared" si="1"/>
        <v>8</v>
      </c>
      <c r="B19" s="15" t="s">
        <v>30</v>
      </c>
      <c r="C19" s="19" t="s">
        <v>215</v>
      </c>
      <c r="D19" s="19" t="s">
        <v>170</v>
      </c>
      <c r="E19" s="19" t="s">
        <v>361</v>
      </c>
      <c r="F19" s="19" t="s">
        <v>24</v>
      </c>
      <c r="G19" s="19" t="s">
        <v>25</v>
      </c>
      <c r="H19" s="19" t="s">
        <v>26</v>
      </c>
      <c r="I19" s="16" t="s">
        <v>283</v>
      </c>
      <c r="J19" s="16" t="s">
        <v>35</v>
      </c>
      <c r="K19" s="16">
        <v>10</v>
      </c>
      <c r="L19" s="19">
        <v>14.5</v>
      </c>
      <c r="M19" s="55">
        <f t="shared" si="0"/>
        <v>16.11111111111111</v>
      </c>
      <c r="N19" s="19" t="s">
        <v>82</v>
      </c>
      <c r="O19" s="19" t="s">
        <v>221</v>
      </c>
      <c r="P19" s="29" t="s">
        <v>37</v>
      </c>
      <c r="Q19" s="16" t="s">
        <v>35</v>
      </c>
    </row>
    <row r="20" spans="1:17" ht="105">
      <c r="A20" s="16">
        <f t="shared" si="1"/>
        <v>9</v>
      </c>
      <c r="B20" s="15" t="s">
        <v>30</v>
      </c>
      <c r="C20" s="13" t="s">
        <v>346</v>
      </c>
      <c r="D20" s="13" t="s">
        <v>227</v>
      </c>
      <c r="E20" s="13" t="s">
        <v>347</v>
      </c>
      <c r="F20" s="44" t="s">
        <v>24</v>
      </c>
      <c r="G20" s="16" t="s">
        <v>25</v>
      </c>
      <c r="H20" s="16" t="s">
        <v>26</v>
      </c>
      <c r="I20" s="13" t="s">
        <v>179</v>
      </c>
      <c r="J20" s="13" t="s">
        <v>76</v>
      </c>
      <c r="K20" s="13" t="s">
        <v>201</v>
      </c>
      <c r="L20" s="16">
        <v>14</v>
      </c>
      <c r="M20" s="55">
        <f t="shared" si="0"/>
        <v>15.555555555555555</v>
      </c>
      <c r="N20" s="16" t="s">
        <v>82</v>
      </c>
      <c r="O20" s="16" t="s">
        <v>202</v>
      </c>
      <c r="P20" s="29" t="s">
        <v>37</v>
      </c>
      <c r="Q20" s="13" t="s">
        <v>76</v>
      </c>
    </row>
    <row r="21" spans="1:17" ht="135">
      <c r="A21" s="16">
        <f t="shared" si="1"/>
        <v>10</v>
      </c>
      <c r="B21" s="15" t="s">
        <v>30</v>
      </c>
      <c r="C21" s="13" t="s">
        <v>204</v>
      </c>
      <c r="D21" s="13" t="s">
        <v>205</v>
      </c>
      <c r="E21" s="13" t="s">
        <v>206</v>
      </c>
      <c r="F21" s="13" t="s">
        <v>24</v>
      </c>
      <c r="G21" s="16" t="s">
        <v>25</v>
      </c>
      <c r="H21" s="16" t="s">
        <v>26</v>
      </c>
      <c r="I21" s="13" t="s">
        <v>185</v>
      </c>
      <c r="J21" s="13" t="s">
        <v>186</v>
      </c>
      <c r="K21" s="13">
        <v>10</v>
      </c>
      <c r="L21" s="16">
        <v>13</v>
      </c>
      <c r="M21" s="55">
        <f t="shared" si="0"/>
        <v>14.444444444444445</v>
      </c>
      <c r="N21" s="16" t="s">
        <v>82</v>
      </c>
      <c r="O21" s="16" t="s">
        <v>207</v>
      </c>
      <c r="P21" s="29" t="s">
        <v>37</v>
      </c>
      <c r="Q21" s="13" t="s">
        <v>186</v>
      </c>
    </row>
    <row r="22" spans="1:17" ht="135">
      <c r="A22" s="16">
        <f t="shared" si="1"/>
        <v>11</v>
      </c>
      <c r="B22" s="15" t="s">
        <v>30</v>
      </c>
      <c r="C22" s="13" t="s">
        <v>137</v>
      </c>
      <c r="D22" s="13" t="s">
        <v>348</v>
      </c>
      <c r="E22" s="13" t="s">
        <v>349</v>
      </c>
      <c r="F22" s="13" t="s">
        <v>24</v>
      </c>
      <c r="G22" s="16" t="s">
        <v>25</v>
      </c>
      <c r="H22" s="16" t="s">
        <v>26</v>
      </c>
      <c r="I22" s="13" t="s">
        <v>196</v>
      </c>
      <c r="J22" s="13" t="s">
        <v>53</v>
      </c>
      <c r="K22" s="13">
        <v>10</v>
      </c>
      <c r="L22" s="16">
        <v>12.5</v>
      </c>
      <c r="M22" s="55">
        <f t="shared" si="0"/>
        <v>13.88888888888889</v>
      </c>
      <c r="N22" s="16" t="s">
        <v>82</v>
      </c>
      <c r="O22" s="16" t="s">
        <v>167</v>
      </c>
      <c r="P22" s="29" t="s">
        <v>37</v>
      </c>
      <c r="Q22" s="16" t="s">
        <v>53</v>
      </c>
    </row>
    <row r="23" spans="1:17" ht="180">
      <c r="A23" s="16">
        <f t="shared" si="1"/>
        <v>12</v>
      </c>
      <c r="B23" s="15" t="s">
        <v>30</v>
      </c>
      <c r="C23" s="14" t="s">
        <v>350</v>
      </c>
      <c r="D23" s="14" t="s">
        <v>97</v>
      </c>
      <c r="E23" s="14" t="s">
        <v>351</v>
      </c>
      <c r="F23" s="14" t="s">
        <v>74</v>
      </c>
      <c r="G23" s="21" t="s">
        <v>25</v>
      </c>
      <c r="H23" s="21" t="s">
        <v>26</v>
      </c>
      <c r="I23" s="13" t="s">
        <v>302</v>
      </c>
      <c r="J23" s="13" t="s">
        <v>303</v>
      </c>
      <c r="K23" s="13">
        <v>10</v>
      </c>
      <c r="L23" s="21">
        <v>10.5</v>
      </c>
      <c r="M23" s="55">
        <f t="shared" si="0"/>
        <v>11.666666666666666</v>
      </c>
      <c r="N23" s="21" t="s">
        <v>82</v>
      </c>
      <c r="O23" s="21" t="s">
        <v>352</v>
      </c>
      <c r="P23" s="29" t="s">
        <v>37</v>
      </c>
      <c r="Q23" s="13" t="s">
        <v>303</v>
      </c>
    </row>
    <row r="24" spans="1:17" ht="90">
      <c r="A24" s="16">
        <f t="shared" si="1"/>
        <v>13</v>
      </c>
      <c r="B24" s="15" t="s">
        <v>30</v>
      </c>
      <c r="C24" s="19" t="s">
        <v>357</v>
      </c>
      <c r="D24" s="19" t="s">
        <v>358</v>
      </c>
      <c r="E24" s="19" t="s">
        <v>237</v>
      </c>
      <c r="F24" s="19" t="s">
        <v>24</v>
      </c>
      <c r="G24" s="19" t="s">
        <v>25</v>
      </c>
      <c r="H24" s="19" t="s">
        <v>26</v>
      </c>
      <c r="I24" s="16" t="s">
        <v>283</v>
      </c>
      <c r="J24" s="16" t="s">
        <v>35</v>
      </c>
      <c r="K24" s="16">
        <v>10</v>
      </c>
      <c r="L24" s="19">
        <v>10.5</v>
      </c>
      <c r="M24" s="55">
        <f t="shared" si="0"/>
        <v>11.666666666666666</v>
      </c>
      <c r="N24" s="19" t="s">
        <v>82</v>
      </c>
      <c r="O24" s="16" t="s">
        <v>248</v>
      </c>
      <c r="P24" s="29" t="s">
        <v>37</v>
      </c>
      <c r="Q24" s="16" t="s">
        <v>35</v>
      </c>
    </row>
    <row r="25" spans="1:17" ht="90">
      <c r="A25" s="16">
        <f t="shared" si="1"/>
        <v>14</v>
      </c>
      <c r="B25" s="15" t="s">
        <v>30</v>
      </c>
      <c r="C25" s="21" t="s">
        <v>359</v>
      </c>
      <c r="D25" s="21" t="s">
        <v>360</v>
      </c>
      <c r="E25" s="21" t="s">
        <v>278</v>
      </c>
      <c r="F25" s="22" t="s">
        <v>24</v>
      </c>
      <c r="G25" s="21" t="s">
        <v>25</v>
      </c>
      <c r="H25" s="21" t="s">
        <v>26</v>
      </c>
      <c r="I25" s="16" t="s">
        <v>283</v>
      </c>
      <c r="J25" s="16" t="s">
        <v>35</v>
      </c>
      <c r="K25" s="16">
        <v>10</v>
      </c>
      <c r="L25" s="19">
        <v>8.5</v>
      </c>
      <c r="M25" s="55">
        <f t="shared" si="0"/>
        <v>9.444444444444445</v>
      </c>
      <c r="N25" s="19" t="s">
        <v>82</v>
      </c>
      <c r="O25" s="16" t="s">
        <v>248</v>
      </c>
      <c r="P25" s="29" t="s">
        <v>37</v>
      </c>
      <c r="Q25" s="16" t="s">
        <v>35</v>
      </c>
    </row>
  </sheetData>
  <sheetProtection/>
  <mergeCells count="10">
    <mergeCell ref="C9:N9"/>
    <mergeCell ref="O9:Q9"/>
    <mergeCell ref="A6:B6"/>
    <mergeCell ref="A7:B7"/>
    <mergeCell ref="J1:N1"/>
    <mergeCell ref="B2:N2"/>
    <mergeCell ref="A3:B3"/>
    <mergeCell ref="A4:B4"/>
    <mergeCell ref="C4:E4"/>
    <mergeCell ref="A5:B5"/>
  </mergeCells>
  <dataValidations count="1">
    <dataValidation allowBlank="1" showInputMessage="1" showErrorMessage="1" sqref="D5:D7 C3:C7 A3:A7 D3 A9 C11:F11 C9:C10 F12 F14:F18 F20:F21 B22:C22 B11:B21 B23:B25 F3:G7"/>
  </dataValidations>
  <printOptions/>
  <pageMargins left="0.75" right="0.75" top="1" bottom="1" header="0.5" footer="0.5"/>
  <pageSetup fitToHeight="0" fitToWidth="1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5"/>
  <sheetViews>
    <sheetView tabSelected="1" zoomScale="80" zoomScaleNormal="80" zoomScalePageLayoutView="0" workbookViewId="0" topLeftCell="A24">
      <selection activeCell="K24" sqref="K1:L16384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7.375" style="2" customWidth="1"/>
    <col min="7" max="7" width="6.00390625" style="2" customWidth="1"/>
    <col min="8" max="8" width="12.25390625" style="2" customWidth="1"/>
    <col min="9" max="10" width="22.625" style="2" customWidth="1"/>
    <col min="11" max="11" width="10.25390625" style="2" customWidth="1"/>
    <col min="12" max="13" width="10.00390625" style="2" customWidth="1"/>
    <col min="14" max="14" width="13.25390625" style="2" customWidth="1"/>
    <col min="15" max="15" width="14.125" style="2" customWidth="1"/>
    <col min="16" max="16" width="13.00390625" style="2" customWidth="1"/>
    <col min="17" max="17" width="11.375" style="2" customWidth="1"/>
    <col min="18" max="16384" width="9.125" style="2" customWidth="1"/>
  </cols>
  <sheetData>
    <row r="1" spans="1:17" ht="15">
      <c r="A1" s="1"/>
      <c r="B1" s="1"/>
      <c r="C1" s="1"/>
      <c r="D1" s="1"/>
      <c r="E1" s="1"/>
      <c r="F1" s="1"/>
      <c r="G1" s="1"/>
      <c r="H1" s="1"/>
      <c r="I1" s="1"/>
      <c r="J1" s="1"/>
      <c r="K1" s="64"/>
      <c r="L1" s="64"/>
      <c r="M1" s="64"/>
      <c r="N1" s="64"/>
      <c r="O1" s="64"/>
      <c r="P1" s="64"/>
      <c r="Q1" s="64"/>
    </row>
    <row r="2" spans="1:17" ht="33.75" customHeight="1">
      <c r="A2" s="1"/>
      <c r="B2" s="65" t="s">
        <v>362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7" ht="30.75" customHeight="1">
      <c r="A3" s="66" t="s">
        <v>0</v>
      </c>
      <c r="B3" s="67"/>
      <c r="C3" s="3" t="s">
        <v>295</v>
      </c>
      <c r="D3" s="4"/>
      <c r="E3" s="1"/>
      <c r="F3" s="4"/>
      <c r="G3" s="4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6.5" customHeight="1">
      <c r="A4" s="66" t="s">
        <v>15</v>
      </c>
      <c r="B4" s="67"/>
      <c r="C4" s="68" t="s">
        <v>30</v>
      </c>
      <c r="D4" s="69"/>
      <c r="E4" s="69"/>
      <c r="F4" s="4"/>
      <c r="G4" s="4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57" t="s">
        <v>1</v>
      </c>
      <c r="B5" s="58"/>
      <c r="C5" s="4" t="s">
        <v>21</v>
      </c>
      <c r="D5" s="4"/>
      <c r="E5" s="1"/>
      <c r="F5" s="4"/>
      <c r="G5" s="4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">
      <c r="A6" s="57" t="s">
        <v>7</v>
      </c>
      <c r="B6" s="58"/>
      <c r="C6" s="4">
        <v>11</v>
      </c>
      <c r="D6" s="4"/>
      <c r="E6" s="1"/>
      <c r="F6" s="4"/>
      <c r="G6" s="4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5">
      <c r="A7" s="59" t="s">
        <v>9</v>
      </c>
      <c r="B7" s="58"/>
      <c r="C7" s="12">
        <v>44515</v>
      </c>
      <c r="D7" s="4"/>
      <c r="E7" s="1"/>
      <c r="F7" s="4"/>
      <c r="G7" s="4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2.75" customHeight="1">
      <c r="A9" s="25"/>
      <c r="B9" s="26"/>
      <c r="C9" s="60" t="s">
        <v>2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2" t="s">
        <v>3</v>
      </c>
      <c r="P9" s="62"/>
      <c r="Q9" s="63"/>
    </row>
    <row r="10" spans="1:23" ht="12.75" customHeight="1">
      <c r="A10" s="5"/>
      <c r="B10" s="6"/>
      <c r="C10" s="7"/>
      <c r="D10" s="7"/>
      <c r="E10" s="7"/>
      <c r="F10" s="7"/>
      <c r="G10" s="7"/>
      <c r="H10" s="7"/>
      <c r="I10" s="6"/>
      <c r="J10" s="6"/>
      <c r="K10" s="7"/>
      <c r="L10" s="7"/>
      <c r="M10" s="7"/>
      <c r="N10" s="8"/>
      <c r="O10" s="8"/>
      <c r="P10" s="27"/>
      <c r="Q10" s="31"/>
      <c r="R10" s="9"/>
      <c r="S10" s="9"/>
      <c r="T10" s="9"/>
      <c r="U10" s="9"/>
      <c r="V10" s="9"/>
      <c r="W10" s="9"/>
    </row>
    <row r="11" spans="1:23" ht="105">
      <c r="A11" s="10" t="s">
        <v>8</v>
      </c>
      <c r="B11" s="11" t="s">
        <v>10</v>
      </c>
      <c r="C11" s="11" t="s">
        <v>4</v>
      </c>
      <c r="D11" s="11" t="s">
        <v>5</v>
      </c>
      <c r="E11" s="11" t="s">
        <v>6</v>
      </c>
      <c r="F11" s="11" t="s">
        <v>11</v>
      </c>
      <c r="G11" s="11" t="s">
        <v>16</v>
      </c>
      <c r="H11" s="11" t="s">
        <v>20</v>
      </c>
      <c r="I11" s="11" t="s">
        <v>19</v>
      </c>
      <c r="J11" s="24" t="s">
        <v>12</v>
      </c>
      <c r="K11" s="11" t="s">
        <v>18</v>
      </c>
      <c r="L11" s="11" t="s">
        <v>363</v>
      </c>
      <c r="M11" s="11" t="s">
        <v>364</v>
      </c>
      <c r="N11" s="11" t="s">
        <v>17</v>
      </c>
      <c r="O11" s="11" t="s">
        <v>13</v>
      </c>
      <c r="P11" s="28" t="s">
        <v>14</v>
      </c>
      <c r="Q11" s="11" t="s">
        <v>22</v>
      </c>
      <c r="R11" s="9"/>
      <c r="S11" s="9"/>
      <c r="T11" s="9"/>
      <c r="U11" s="9"/>
      <c r="V11" s="9"/>
      <c r="W11" s="9"/>
    </row>
    <row r="12" spans="1:23" ht="150">
      <c r="A12" s="16">
        <v>1</v>
      </c>
      <c r="B12" s="15" t="s">
        <v>30</v>
      </c>
      <c r="C12" s="18" t="s">
        <v>212</v>
      </c>
      <c r="D12" s="18" t="s">
        <v>213</v>
      </c>
      <c r="E12" s="18" t="s">
        <v>214</v>
      </c>
      <c r="F12" s="18" t="s">
        <v>24</v>
      </c>
      <c r="G12" s="16" t="s">
        <v>25</v>
      </c>
      <c r="H12" s="16" t="s">
        <v>26</v>
      </c>
      <c r="I12" s="13" t="s">
        <v>42</v>
      </c>
      <c r="J12" s="13" t="s">
        <v>35</v>
      </c>
      <c r="K12" s="16">
        <v>11</v>
      </c>
      <c r="L12" s="18">
        <v>34</v>
      </c>
      <c r="M12" s="56">
        <f>L12*100/90</f>
        <v>37.77777777777778</v>
      </c>
      <c r="N12" s="18" t="s">
        <v>80</v>
      </c>
      <c r="O12" s="16" t="s">
        <v>221</v>
      </c>
      <c r="P12" s="29" t="s">
        <v>37</v>
      </c>
      <c r="Q12" s="13" t="s">
        <v>35</v>
      </c>
      <c r="R12" s="9"/>
      <c r="S12" s="9"/>
      <c r="T12" s="9"/>
      <c r="U12" s="9"/>
      <c r="V12" s="9"/>
      <c r="W12" s="9"/>
    </row>
    <row r="13" spans="1:23" ht="135">
      <c r="A13" s="16">
        <f>A12+1</f>
        <v>2</v>
      </c>
      <c r="B13" s="15" t="s">
        <v>30</v>
      </c>
      <c r="C13" s="16" t="s">
        <v>228</v>
      </c>
      <c r="D13" s="16" t="s">
        <v>59</v>
      </c>
      <c r="E13" s="16" t="s">
        <v>40</v>
      </c>
      <c r="F13" s="41" t="s">
        <v>24</v>
      </c>
      <c r="G13" s="16" t="s">
        <v>25</v>
      </c>
      <c r="H13" s="16" t="s">
        <v>26</v>
      </c>
      <c r="I13" s="13" t="s">
        <v>179</v>
      </c>
      <c r="J13" s="13" t="s">
        <v>76</v>
      </c>
      <c r="K13" s="16" t="s">
        <v>244</v>
      </c>
      <c r="L13" s="15">
        <v>30</v>
      </c>
      <c r="M13" s="56">
        <f aca="true" t="shared" si="0" ref="M13:M25">L13*100/90</f>
        <v>33.333333333333336</v>
      </c>
      <c r="N13" s="16" t="s">
        <v>81</v>
      </c>
      <c r="O13" s="16" t="s">
        <v>180</v>
      </c>
      <c r="P13" s="29" t="s">
        <v>3</v>
      </c>
      <c r="Q13" s="13" t="s">
        <v>76</v>
      </c>
      <c r="R13" s="9"/>
      <c r="S13" s="9"/>
      <c r="T13" s="9"/>
      <c r="U13" s="9"/>
      <c r="V13" s="9"/>
      <c r="W13" s="9"/>
    </row>
    <row r="14" spans="1:23" ht="150">
      <c r="A14" s="16">
        <f aca="true" t="shared" si="1" ref="A14:A25">A13+1</f>
        <v>3</v>
      </c>
      <c r="B14" s="15" t="s">
        <v>30</v>
      </c>
      <c r="C14" s="13" t="s">
        <v>210</v>
      </c>
      <c r="D14" s="13" t="s">
        <v>59</v>
      </c>
      <c r="E14" s="13" t="s">
        <v>211</v>
      </c>
      <c r="F14" s="13" t="s">
        <v>24</v>
      </c>
      <c r="G14" s="16" t="s">
        <v>25</v>
      </c>
      <c r="H14" s="16" t="s">
        <v>26</v>
      </c>
      <c r="I14" s="13" t="s">
        <v>42</v>
      </c>
      <c r="J14" s="13" t="s">
        <v>35</v>
      </c>
      <c r="K14" s="13">
        <v>11</v>
      </c>
      <c r="L14" s="16">
        <v>25</v>
      </c>
      <c r="M14" s="56">
        <f t="shared" si="0"/>
        <v>27.77777777777778</v>
      </c>
      <c r="N14" s="16" t="s">
        <v>81</v>
      </c>
      <c r="O14" s="16" t="s">
        <v>221</v>
      </c>
      <c r="P14" s="29" t="s">
        <v>37</v>
      </c>
      <c r="Q14" s="13" t="s">
        <v>35</v>
      </c>
      <c r="R14" s="9"/>
      <c r="S14" s="9"/>
      <c r="T14" s="9"/>
      <c r="U14" s="9"/>
      <c r="V14" s="9"/>
      <c r="W14" s="9"/>
    </row>
    <row r="15" spans="1:23" ht="135">
      <c r="A15" s="16">
        <f t="shared" si="1"/>
        <v>4</v>
      </c>
      <c r="B15" s="15" t="s">
        <v>30</v>
      </c>
      <c r="C15" s="16" t="s">
        <v>238</v>
      </c>
      <c r="D15" s="16" t="s">
        <v>239</v>
      </c>
      <c r="E15" s="16" t="s">
        <v>240</v>
      </c>
      <c r="F15" s="41" t="s">
        <v>24</v>
      </c>
      <c r="G15" s="16" t="s">
        <v>25</v>
      </c>
      <c r="H15" s="16" t="s">
        <v>26</v>
      </c>
      <c r="I15" s="13" t="s">
        <v>179</v>
      </c>
      <c r="J15" s="13" t="s">
        <v>76</v>
      </c>
      <c r="K15" s="16" t="s">
        <v>246</v>
      </c>
      <c r="L15" s="15">
        <v>23</v>
      </c>
      <c r="M15" s="56">
        <f t="shared" si="0"/>
        <v>25.555555555555557</v>
      </c>
      <c r="N15" s="16" t="s">
        <v>82</v>
      </c>
      <c r="O15" s="16" t="s">
        <v>180</v>
      </c>
      <c r="P15" s="29" t="s">
        <v>3</v>
      </c>
      <c r="Q15" s="13" t="s">
        <v>76</v>
      </c>
      <c r="R15" s="9"/>
      <c r="S15" s="9"/>
      <c r="T15" s="9"/>
      <c r="U15" s="9"/>
      <c r="V15" s="9"/>
      <c r="W15" s="9"/>
    </row>
    <row r="16" spans="1:17" ht="135">
      <c r="A16" s="16">
        <f t="shared" si="1"/>
        <v>5</v>
      </c>
      <c r="B16" s="15" t="s">
        <v>30</v>
      </c>
      <c r="C16" s="21" t="s">
        <v>229</v>
      </c>
      <c r="D16" s="21" t="s">
        <v>230</v>
      </c>
      <c r="E16" s="21" t="s">
        <v>231</v>
      </c>
      <c r="F16" s="22" t="s">
        <v>74</v>
      </c>
      <c r="G16" s="16" t="s">
        <v>25</v>
      </c>
      <c r="H16" s="16" t="s">
        <v>26</v>
      </c>
      <c r="I16" s="13" t="s">
        <v>179</v>
      </c>
      <c r="J16" s="13" t="s">
        <v>76</v>
      </c>
      <c r="K16" s="16" t="s">
        <v>244</v>
      </c>
      <c r="L16" s="20">
        <v>20</v>
      </c>
      <c r="M16" s="56">
        <f t="shared" si="0"/>
        <v>22.22222222222222</v>
      </c>
      <c r="N16" s="21" t="s">
        <v>82</v>
      </c>
      <c r="O16" s="16" t="s">
        <v>180</v>
      </c>
      <c r="P16" s="29" t="s">
        <v>3</v>
      </c>
      <c r="Q16" s="13" t="s">
        <v>76</v>
      </c>
    </row>
    <row r="17" spans="1:17" ht="150">
      <c r="A17" s="16">
        <f t="shared" si="1"/>
        <v>6</v>
      </c>
      <c r="B17" s="15" t="s">
        <v>30</v>
      </c>
      <c r="C17" s="19" t="s">
        <v>220</v>
      </c>
      <c r="D17" s="19" t="s">
        <v>182</v>
      </c>
      <c r="E17" s="19" t="s">
        <v>46</v>
      </c>
      <c r="F17" s="19" t="s">
        <v>24</v>
      </c>
      <c r="G17" s="16" t="s">
        <v>25</v>
      </c>
      <c r="H17" s="16" t="s">
        <v>26</v>
      </c>
      <c r="I17" s="13" t="s">
        <v>42</v>
      </c>
      <c r="J17" s="13" t="s">
        <v>35</v>
      </c>
      <c r="K17" s="16">
        <v>11</v>
      </c>
      <c r="L17" s="19">
        <v>19</v>
      </c>
      <c r="M17" s="56">
        <f t="shared" si="0"/>
        <v>21.11111111111111</v>
      </c>
      <c r="N17" s="19" t="s">
        <v>82</v>
      </c>
      <c r="O17" s="16" t="s">
        <v>221</v>
      </c>
      <c r="P17" s="29" t="s">
        <v>37</v>
      </c>
      <c r="Q17" s="13" t="s">
        <v>35</v>
      </c>
    </row>
    <row r="18" spans="1:17" ht="135">
      <c r="A18" s="16">
        <f t="shared" si="1"/>
        <v>7</v>
      </c>
      <c r="B18" s="15" t="s">
        <v>30</v>
      </c>
      <c r="C18" s="16" t="s">
        <v>232</v>
      </c>
      <c r="D18" s="16" t="s">
        <v>233</v>
      </c>
      <c r="E18" s="16" t="s">
        <v>234</v>
      </c>
      <c r="F18" s="41" t="s">
        <v>24</v>
      </c>
      <c r="G18" s="16" t="s">
        <v>25</v>
      </c>
      <c r="H18" s="16" t="s">
        <v>26</v>
      </c>
      <c r="I18" s="13" t="s">
        <v>179</v>
      </c>
      <c r="J18" s="13" t="s">
        <v>76</v>
      </c>
      <c r="K18" s="16" t="s">
        <v>245</v>
      </c>
      <c r="L18" s="15">
        <v>18</v>
      </c>
      <c r="M18" s="56">
        <f t="shared" si="0"/>
        <v>20</v>
      </c>
      <c r="N18" s="16" t="s">
        <v>82</v>
      </c>
      <c r="O18" s="16" t="s">
        <v>247</v>
      </c>
      <c r="P18" s="29" t="s">
        <v>3</v>
      </c>
      <c r="Q18" s="13" t="s">
        <v>76</v>
      </c>
    </row>
    <row r="19" spans="1:17" ht="150">
      <c r="A19" s="16">
        <f t="shared" si="1"/>
        <v>8</v>
      </c>
      <c r="B19" s="15" t="s">
        <v>30</v>
      </c>
      <c r="C19" s="18" t="s">
        <v>225</v>
      </c>
      <c r="D19" s="18" t="s">
        <v>150</v>
      </c>
      <c r="E19" s="18" t="s">
        <v>226</v>
      </c>
      <c r="F19" s="18" t="s">
        <v>24</v>
      </c>
      <c r="G19" s="16" t="s">
        <v>25</v>
      </c>
      <c r="H19" s="16" t="s">
        <v>26</v>
      </c>
      <c r="I19" s="13" t="s">
        <v>120</v>
      </c>
      <c r="J19" s="16" t="s">
        <v>53</v>
      </c>
      <c r="K19" s="16">
        <v>11</v>
      </c>
      <c r="L19" s="18">
        <v>16</v>
      </c>
      <c r="M19" s="56">
        <f t="shared" si="0"/>
        <v>17.77777777777778</v>
      </c>
      <c r="N19" s="18" t="s">
        <v>82</v>
      </c>
      <c r="O19" s="18" t="s">
        <v>167</v>
      </c>
      <c r="P19" s="29" t="s">
        <v>37</v>
      </c>
      <c r="Q19" s="18" t="s">
        <v>53</v>
      </c>
    </row>
    <row r="20" spans="1:17" ht="150">
      <c r="A20" s="16">
        <f t="shared" si="1"/>
        <v>9</v>
      </c>
      <c r="B20" s="15" t="s">
        <v>30</v>
      </c>
      <c r="C20" s="13" t="s">
        <v>222</v>
      </c>
      <c r="D20" s="13" t="s">
        <v>223</v>
      </c>
      <c r="E20" s="13" t="s">
        <v>224</v>
      </c>
      <c r="F20" s="13" t="s">
        <v>24</v>
      </c>
      <c r="G20" s="16" t="s">
        <v>25</v>
      </c>
      <c r="H20" s="16" t="s">
        <v>26</v>
      </c>
      <c r="I20" s="13" t="s">
        <v>120</v>
      </c>
      <c r="J20" s="16" t="s">
        <v>53</v>
      </c>
      <c r="K20" s="13">
        <v>11</v>
      </c>
      <c r="L20" s="16">
        <v>15</v>
      </c>
      <c r="M20" s="56">
        <f t="shared" si="0"/>
        <v>16.666666666666668</v>
      </c>
      <c r="N20" s="16" t="s">
        <v>82</v>
      </c>
      <c r="O20" s="18" t="s">
        <v>167</v>
      </c>
      <c r="P20" s="29" t="s">
        <v>37</v>
      </c>
      <c r="Q20" s="18" t="s">
        <v>53</v>
      </c>
    </row>
    <row r="21" spans="1:17" ht="150">
      <c r="A21" s="16">
        <f t="shared" si="1"/>
        <v>10</v>
      </c>
      <c r="B21" s="15" t="s">
        <v>30</v>
      </c>
      <c r="C21" s="13" t="s">
        <v>218</v>
      </c>
      <c r="D21" s="13" t="s">
        <v>170</v>
      </c>
      <c r="E21" s="13" t="s">
        <v>219</v>
      </c>
      <c r="F21" s="13" t="s">
        <v>24</v>
      </c>
      <c r="G21" s="16" t="s">
        <v>25</v>
      </c>
      <c r="H21" s="16" t="s">
        <v>26</v>
      </c>
      <c r="I21" s="13" t="s">
        <v>42</v>
      </c>
      <c r="J21" s="13" t="s">
        <v>35</v>
      </c>
      <c r="K21" s="13">
        <v>11</v>
      </c>
      <c r="L21" s="16">
        <v>15</v>
      </c>
      <c r="M21" s="56">
        <f t="shared" si="0"/>
        <v>16.666666666666668</v>
      </c>
      <c r="N21" s="16" t="s">
        <v>82</v>
      </c>
      <c r="O21" s="16" t="s">
        <v>221</v>
      </c>
      <c r="P21" s="29" t="s">
        <v>37</v>
      </c>
      <c r="Q21" s="13" t="s">
        <v>35</v>
      </c>
    </row>
    <row r="22" spans="1:17" ht="150">
      <c r="A22" s="16">
        <f t="shared" si="1"/>
        <v>11</v>
      </c>
      <c r="B22" s="15" t="s">
        <v>208</v>
      </c>
      <c r="C22" s="13" t="s">
        <v>209</v>
      </c>
      <c r="D22" s="13" t="s">
        <v>59</v>
      </c>
      <c r="E22" s="13" t="s">
        <v>151</v>
      </c>
      <c r="F22" s="13" t="s">
        <v>24</v>
      </c>
      <c r="G22" s="16" t="s">
        <v>25</v>
      </c>
      <c r="H22" s="16" t="s">
        <v>26</v>
      </c>
      <c r="I22" s="13" t="s">
        <v>99</v>
      </c>
      <c r="J22" s="13" t="s">
        <v>100</v>
      </c>
      <c r="K22" s="13">
        <v>11</v>
      </c>
      <c r="L22" s="16">
        <v>15</v>
      </c>
      <c r="M22" s="56">
        <f t="shared" si="0"/>
        <v>16.666666666666668</v>
      </c>
      <c r="N22" s="16" t="s">
        <v>82</v>
      </c>
      <c r="O22" s="16" t="s">
        <v>101</v>
      </c>
      <c r="P22" s="29" t="s">
        <v>3</v>
      </c>
      <c r="Q22" s="15" t="s">
        <v>100</v>
      </c>
    </row>
    <row r="23" spans="1:17" ht="135">
      <c r="A23" s="16">
        <f t="shared" si="1"/>
        <v>12</v>
      </c>
      <c r="B23" s="15" t="s">
        <v>30</v>
      </c>
      <c r="C23" s="16" t="s">
        <v>235</v>
      </c>
      <c r="D23" s="16" t="s">
        <v>236</v>
      </c>
      <c r="E23" s="16" t="s">
        <v>237</v>
      </c>
      <c r="F23" s="41" t="s">
        <v>24</v>
      </c>
      <c r="G23" s="16" t="s">
        <v>25</v>
      </c>
      <c r="H23" s="16" t="s">
        <v>26</v>
      </c>
      <c r="I23" s="13" t="s">
        <v>179</v>
      </c>
      <c r="J23" s="13" t="s">
        <v>76</v>
      </c>
      <c r="K23" s="16" t="s">
        <v>245</v>
      </c>
      <c r="L23" s="15">
        <v>13</v>
      </c>
      <c r="M23" s="56">
        <f t="shared" si="0"/>
        <v>14.444444444444445</v>
      </c>
      <c r="N23" s="16" t="s">
        <v>82</v>
      </c>
      <c r="O23" s="16" t="s">
        <v>247</v>
      </c>
      <c r="P23" s="29" t="s">
        <v>3</v>
      </c>
      <c r="Q23" s="13" t="s">
        <v>76</v>
      </c>
    </row>
    <row r="24" spans="1:17" ht="135">
      <c r="A24" s="16">
        <f t="shared" si="1"/>
        <v>13</v>
      </c>
      <c r="B24" s="15" t="s">
        <v>30</v>
      </c>
      <c r="C24" s="16" t="s">
        <v>241</v>
      </c>
      <c r="D24" s="16" t="s">
        <v>242</v>
      </c>
      <c r="E24" s="16" t="s">
        <v>243</v>
      </c>
      <c r="F24" s="41" t="s">
        <v>24</v>
      </c>
      <c r="G24" s="16" t="s">
        <v>25</v>
      </c>
      <c r="H24" s="16" t="s">
        <v>26</v>
      </c>
      <c r="I24" s="13" t="s">
        <v>179</v>
      </c>
      <c r="J24" s="13" t="s">
        <v>76</v>
      </c>
      <c r="K24" s="16" t="s">
        <v>244</v>
      </c>
      <c r="L24" s="15">
        <v>12</v>
      </c>
      <c r="M24" s="56">
        <f t="shared" si="0"/>
        <v>13.333333333333334</v>
      </c>
      <c r="N24" s="16" t="s">
        <v>82</v>
      </c>
      <c r="O24" s="16" t="s">
        <v>180</v>
      </c>
      <c r="P24" s="29" t="s">
        <v>3</v>
      </c>
      <c r="Q24" s="13" t="s">
        <v>76</v>
      </c>
    </row>
    <row r="25" spans="1:17" ht="150">
      <c r="A25" s="16">
        <f t="shared" si="1"/>
        <v>14</v>
      </c>
      <c r="B25" s="15" t="s">
        <v>30</v>
      </c>
      <c r="C25" s="13" t="s">
        <v>215</v>
      </c>
      <c r="D25" s="13" t="s">
        <v>216</v>
      </c>
      <c r="E25" s="13" t="s">
        <v>217</v>
      </c>
      <c r="F25" s="13" t="s">
        <v>24</v>
      </c>
      <c r="G25" s="16" t="s">
        <v>25</v>
      </c>
      <c r="H25" s="16" t="s">
        <v>26</v>
      </c>
      <c r="I25" s="13" t="s">
        <v>42</v>
      </c>
      <c r="J25" s="13" t="s">
        <v>35</v>
      </c>
      <c r="K25" s="13">
        <v>11</v>
      </c>
      <c r="L25" s="16">
        <v>11</v>
      </c>
      <c r="M25" s="56">
        <f t="shared" si="0"/>
        <v>12.222222222222221</v>
      </c>
      <c r="N25" s="16" t="s">
        <v>82</v>
      </c>
      <c r="O25" s="16" t="s">
        <v>221</v>
      </c>
      <c r="P25" s="29" t="s">
        <v>37</v>
      </c>
      <c r="Q25" s="13" t="s">
        <v>35</v>
      </c>
    </row>
  </sheetData>
  <sheetProtection/>
  <mergeCells count="10">
    <mergeCell ref="C9:N9"/>
    <mergeCell ref="O9:Q9"/>
    <mergeCell ref="A6:B6"/>
    <mergeCell ref="A7:B7"/>
    <mergeCell ref="K1:Q1"/>
    <mergeCell ref="B2:Q2"/>
    <mergeCell ref="A3:B3"/>
    <mergeCell ref="A4:B4"/>
    <mergeCell ref="C4:E4"/>
    <mergeCell ref="A5:B5"/>
  </mergeCells>
  <dataValidations count="2">
    <dataValidation allowBlank="1" showInputMessage="1" showErrorMessage="1" sqref="A9 F12 C3:C7 A3:A7 D3 D5:D7 C9:C10 B11:F11 B12:B25 F3:G7"/>
    <dataValidation allowBlank="1" showInputMessage="1" showErrorMessage="1" sqref="F20"/>
  </dataValidations>
  <printOptions/>
  <pageMargins left="0.75" right="0.75" top="1" bottom="1" header="0.5" footer="0.5"/>
  <pageSetup fitToHeight="0" fitToWidth="1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Айрат РЦПИ</cp:lastModifiedBy>
  <cp:lastPrinted>2021-11-17T04:43:40Z</cp:lastPrinted>
  <dcterms:created xsi:type="dcterms:W3CDTF">2007-11-07T20:16:05Z</dcterms:created>
  <dcterms:modified xsi:type="dcterms:W3CDTF">2021-11-17T05:48:29Z</dcterms:modified>
  <cp:category/>
  <cp:version/>
  <cp:contentType/>
  <cp:contentStatus/>
</cp:coreProperties>
</file>